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threadedComments/threadedComment3.xml" ContentType="application/vnd.ms-excel.threaded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comments2.xml" ContentType="application/vnd.openxmlformats-officedocument.spreadsheetml.comments+xml"/>
  <Override PartName="/xl/drawings/drawing13.xml" ContentType="application/vnd.openxmlformats-officedocument.drawing+xml"/>
  <Override PartName="/xl/threadedComments/threadedComment1.xml" ContentType="application/vnd.ms-excel.threaded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drawings/drawing11.xml" ContentType="application/vnd.openxmlformats-officedocument.drawing+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drawings/drawing10.xml" ContentType="application/vnd.openxmlformats-officedocument.drawing+xml"/>
  <Override PartName="/xl/persons/person.xml" ContentType="application/vnd.ms-excel.person+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Default Extension="jpeg" ContentType="image/jpeg"/>
  <Default Extension="emf" ContentType="image/x-emf"/>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drawings/drawing3.xml" ContentType="application/vnd.openxmlformats-officedocument.drawing+xml"/>
  <Override PartName="/xl/threadedComments/threadedComment2.xml" ContentType="application/vnd.ms-excel.threaded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externalLinks/externalLink1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360" yWindow="15" windowWidth="20955" windowHeight="9720" activeTab="16"/>
  </bookViews>
  <sheets>
    <sheet name="Образец заполнения" sheetId="1" r:id="rId1"/>
    <sheet name="Форма №2" sheetId="2" r:id="rId2"/>
    <sheet name="Алнашский МО" sheetId="3" r:id="rId3"/>
    <sheet name="Балезинский МО" sheetId="4" r:id="rId4"/>
    <sheet name="Вавожский МО" sheetId="5" r:id="rId5"/>
    <sheet name="г. Воткинск" sheetId="6" r:id="rId6"/>
    <sheet name="Воткинский МО" sheetId="7" r:id="rId7"/>
    <sheet name="г. Глазов" sheetId="8" r:id="rId8"/>
    <sheet name="г. Ижевск" sheetId="9" r:id="rId9"/>
    <sheet name="г. Можга" sheetId="10" r:id="rId10"/>
    <sheet name="г. Сарапул" sheetId="11" r:id="rId11"/>
    <sheet name="Глазовский МО" sheetId="12" r:id="rId12"/>
    <sheet name="Граховский МО" sheetId="13" r:id="rId13"/>
    <sheet name="Дебесский район" sheetId="14" r:id="rId14"/>
    <sheet name="Завьяловский МО" sheetId="15" r:id="rId15"/>
    <sheet name="Игринский МО" sheetId="16" r:id="rId16"/>
    <sheet name="Камбарский МО" sheetId="17" r:id="rId17"/>
    <sheet name="Каракулинский МО" sheetId="18" r:id="rId18"/>
    <sheet name="Кезский МО" sheetId="19" r:id="rId19"/>
    <sheet name="Кизнерский МО" sheetId="20" r:id="rId20"/>
    <sheet name="Киясовский МО" sheetId="21" r:id="rId21"/>
    <sheet name="Красногорский МО" sheetId="22" r:id="rId22"/>
    <sheet name="Малопургинский МО" sheetId="23" r:id="rId23"/>
    <sheet name="Можгинский МО" sheetId="24" r:id="rId24"/>
    <sheet name="Сарапульский МО" sheetId="25" r:id="rId25"/>
    <sheet name="Селтинский МО" sheetId="26" r:id="rId26"/>
    <sheet name="Сюмсинский МО" sheetId="27" r:id="rId27"/>
    <sheet name="Увинский МО" sheetId="28" r:id="rId28"/>
    <sheet name="Шарканский МО" sheetId="29" r:id="rId29"/>
    <sheet name="Юкаменский МО" sheetId="30" r:id="rId30"/>
    <sheet name="Якшур-Бодьинский МО" sheetId="31" r:id="rId31"/>
    <sheet name="Ярский МО" sheetId="32"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xlnm._FilterDatabase" localSheetId="2" hidden="1">'Алнашский МО'!$D$1:$D$68</definedName>
    <definedName name="_xlnm._FilterDatabase" localSheetId="3" hidden="1">'Балезинский МО'!$M$1:$M$74</definedName>
    <definedName name="_xlnm._FilterDatabase" localSheetId="4" hidden="1">'Вавожский МО'!$C$1:$C$76</definedName>
    <definedName name="_xlnm._FilterDatabase" localSheetId="6" hidden="1">'Воткинский МО'!$C$1:$C$227</definedName>
    <definedName name="_xlnm._FilterDatabase" localSheetId="5" hidden="1">'г. Воткинск'!$M$1:$M$103</definedName>
    <definedName name="_xlnm._FilterDatabase" localSheetId="7" hidden="1">'г. Глазов'!$B$20:$AI$110</definedName>
    <definedName name="_xlnm._FilterDatabase" localSheetId="8" hidden="1">'г. Ижевск'!$A$2:$U$280</definedName>
    <definedName name="_xlnm._FilterDatabase" localSheetId="9" hidden="1">'г. Можга'!$C$1:$C$49</definedName>
    <definedName name="_xlnm._FilterDatabase" localSheetId="11" hidden="1">'Глазовский МО'!$C$1:$C$54</definedName>
    <definedName name="_xlnm._FilterDatabase" localSheetId="12" hidden="1">'Граховский МО'!$A$2:$U$58</definedName>
    <definedName name="_xlnm._FilterDatabase" localSheetId="13" hidden="1">'Дебесский район'!$N$1:$N$108</definedName>
    <definedName name="_xlnm._FilterDatabase" localSheetId="14" hidden="1">'Завьяловский МО'!$C$1:$C$155</definedName>
    <definedName name="_xlnm._FilterDatabase" localSheetId="15" hidden="1">'Игринский МО'!$C$1:$C$142</definedName>
    <definedName name="_xlnm._FilterDatabase" localSheetId="16" hidden="1">'Камбарский МО'!$C$1:$C$101</definedName>
    <definedName name="_xlnm._FilterDatabase" localSheetId="17" hidden="1">'Каракулинский МО'!$A$1:$Q$23</definedName>
    <definedName name="_xlnm._FilterDatabase" localSheetId="18" hidden="1">'Кезский МО'!$N$1:$N$54</definedName>
    <definedName name="_xlnm._FilterDatabase" localSheetId="19" hidden="1">'[10]Кизнерский район'!#REF!</definedName>
    <definedName name="_xlnm._FilterDatabase" localSheetId="21" hidden="1">'Красногорский МО'!$C$1:$C$35</definedName>
    <definedName name="_xlnm._FilterDatabase" localSheetId="22" hidden="1">'Малопургинский МО'!$A$15:$AI$134</definedName>
    <definedName name="_xlnm._FilterDatabase" localSheetId="23" hidden="1">'Можгинский МО'!$A$1:$Q$48</definedName>
    <definedName name="_xlnm._FilterDatabase" localSheetId="24" hidden="1">'Сарапульский МО'!$C$1:$C$88</definedName>
    <definedName name="_xlnm._FilterDatabase" localSheetId="26" hidden="1">'Сюмсинский МО'!$C$1:$C$31</definedName>
    <definedName name="_xlnm._FilterDatabase" localSheetId="27" hidden="1">'Увинский МО'!$M$1:$M$85</definedName>
    <definedName name="_xlnm._FilterDatabase" localSheetId="28" hidden="1">#REF!</definedName>
    <definedName name="_xlnm._FilterDatabase" localSheetId="30" hidden="1">'Якшур-Бодьинский МО'!$N$1:$N$78</definedName>
    <definedName name="Print_Titles" localSheetId="2">'Алнашский МО'!$3:$4</definedName>
    <definedName name="Print_Titles" localSheetId="3">'Балезинский МО'!$3:$4</definedName>
    <definedName name="Print_Titles" localSheetId="4">'Вавожский МО'!$3:$4</definedName>
    <definedName name="Print_Titles" localSheetId="5">'г. Воткинск'!$3:$4</definedName>
    <definedName name="Print_Titles" localSheetId="8">'г. Ижевск'!$3:$4</definedName>
    <definedName name="Print_Titles" localSheetId="11">'Глазовский МО'!$3:$4</definedName>
    <definedName name="Print_Titles" localSheetId="12">'Граховский МО'!$3:$4</definedName>
    <definedName name="Print_Titles" localSheetId="13">'Дебесский район'!$3:$4</definedName>
    <definedName name="Print_Titles" localSheetId="14">'Завьяловский МО'!$3:$4</definedName>
    <definedName name="Print_Titles" localSheetId="16">'Камбарский МО'!$3:$4</definedName>
    <definedName name="Print_Titles" localSheetId="19">'Кизнерский МО'!$3:$4</definedName>
    <definedName name="Print_Titles" localSheetId="22">'Малопургинский МО'!$3:$4</definedName>
    <definedName name="Print_Titles" localSheetId="23">'Можгинский МО'!$3:$4</definedName>
    <definedName name="Print_Titles" localSheetId="24">'Сарапульский МО'!$3:$4</definedName>
    <definedName name="Print_Titles" localSheetId="26">'Сюмсинский МО'!$3:$4</definedName>
    <definedName name="Print_Titles" localSheetId="27">'Увинский МО'!$3:$4</definedName>
    <definedName name="Print_Titles" localSheetId="30">'Якшур-Бодьинский МО'!$2:$4</definedName>
    <definedName name="Print_Titles" localSheetId="31">'Ярский МО'!$3:$4</definedName>
    <definedName name="_xlnm.Criteria" localSheetId="2">'[1]Алнашский район'!#REF!</definedName>
    <definedName name="_xlnm.Criteria" localSheetId="3">'[2]Балезинский район'!#REF!</definedName>
    <definedName name="_xlnm.Criteria" localSheetId="4">'[3]Вавожский район'!#REF!</definedName>
    <definedName name="_xlnm.Criteria" localSheetId="5">'г. Воткинск'!#REF!</definedName>
    <definedName name="_xlnm.Criteria" localSheetId="8">'г. Ижевск'!#REF!</definedName>
    <definedName name="_xlnm.Criteria" localSheetId="11">'[4]Глазовский район'!#REF!</definedName>
    <definedName name="_xlnm.Criteria" localSheetId="12">'[5]Граховский район'!#REF!</definedName>
    <definedName name="_xlnm.Criteria" localSheetId="13">'Дебесский район'!#REF!</definedName>
    <definedName name="_xlnm.Criteria" localSheetId="14">'[6]Завьяловский район'!#REF!</definedName>
    <definedName name="_xlnm.Criteria" localSheetId="15">'[7]Игринский район'!#REF!</definedName>
    <definedName name="_xlnm.Criteria" localSheetId="16">'[8]Камбарский район'!#REF!</definedName>
    <definedName name="_xlnm.Criteria" localSheetId="17">'[9]Каракулинский район'!#REF!</definedName>
    <definedName name="_xlnm.Criteria" localSheetId="19">'[10]Кизнерский район'!#REF!</definedName>
    <definedName name="_xlnm.Criteria" localSheetId="22">'[11]Малопургинский район'!#REF!</definedName>
    <definedName name="_xlnm.Criteria" localSheetId="23">'[12]Можгинский район'!#REF!</definedName>
    <definedName name="_xlnm.Criteria" localSheetId="24">'[13]Сарапульский район'!#REF!</definedName>
    <definedName name="_xlnm.Criteria" localSheetId="26">'[14]Сюмсинский район'!#REF!</definedName>
    <definedName name="_xlnm.Criteria" localSheetId="27">'[15]Увинский район'!#REF!</definedName>
    <definedName name="_xlnm.Criteria" localSheetId="30">'[16]Якшур-Бодьинский район'!#REF!</definedName>
    <definedName name="_xlnm.Criteria" localSheetId="31">'[17]Ярский район'!#REF!</definedName>
    <definedName name="_xlnm.Print_Area" localSheetId="2">'Алнашский МО'!$A$1:$T$35</definedName>
    <definedName name="_xlnm.Print_Area" localSheetId="3">'Балезинский МО'!$A$1:$S$74</definedName>
    <definedName name="_xlnm.Print_Area" localSheetId="4">'Вавожский МО'!$A$1:$S$27</definedName>
    <definedName name="_xlnm.Print_Area" localSheetId="6">'Воткинский МО'!$A$1:$Q$227</definedName>
    <definedName name="_xlnm.Print_Area" localSheetId="5">'г. Воткинск'!$A$1:$Q$64</definedName>
    <definedName name="_xlnm.Print_Area" localSheetId="7">'г. Глазов'!$A$1:$AI$104</definedName>
    <definedName name="_xlnm.Print_Area" localSheetId="8">'г. Ижевск'!$A$1:$U$277</definedName>
    <definedName name="_xlnm.Print_Area" localSheetId="9">'г. Можга'!$A$1:$S$49</definedName>
    <definedName name="_xlnm.Print_Area" localSheetId="11">'Глазовский МО'!$A$1:$Q$54</definedName>
    <definedName name="_xlnm.Print_Area" localSheetId="12">'Граховский МО'!$A$1:$S$14</definedName>
    <definedName name="_xlnm.Print_Area" localSheetId="13">'Дебесский район'!$A$1:$T$53</definedName>
    <definedName name="_xlnm.Print_Area" localSheetId="14">'Завьяловский МО'!$A$1:$S$146</definedName>
    <definedName name="_xlnm.Print_Area" localSheetId="15">'Игринский МО'!$A$1:$S$109</definedName>
    <definedName name="_xlnm.Print_Area" localSheetId="16">'Камбарский МО'!$A$1:$S$67</definedName>
    <definedName name="_xlnm.Print_Area" localSheetId="17">'Каракулинский МО'!$A$1:$J$27</definedName>
    <definedName name="_xlnm.Print_Area" localSheetId="18">'Кезский МО'!$A$1:$R$54</definedName>
    <definedName name="_xlnm.Print_Area" localSheetId="19">'Кизнерский МО'!$A$1:$P$72</definedName>
    <definedName name="_xlnm.Print_Area" localSheetId="21">'Красногорский МО'!$A$1:$Q$20</definedName>
    <definedName name="_xlnm.Print_Area" localSheetId="22">'Малопургинский МО'!$A$1:$Q$129</definedName>
    <definedName name="_xlnm.Print_Area" localSheetId="23">'Можгинский МО'!$A$1:$S$48</definedName>
    <definedName name="_xlnm.Print_Area" localSheetId="24">'Сарапульский МО'!$A$1:$S$52</definedName>
    <definedName name="_xlnm.Print_Area" localSheetId="25">'Селтинский МО'!$A$1:$S$38</definedName>
    <definedName name="_xlnm.Print_Area" localSheetId="26">'Сюмсинский МО'!$A$1:$Q$31</definedName>
    <definedName name="_xlnm.Print_Area" localSheetId="27">'Увинский МО'!$A$1:$T$60</definedName>
    <definedName name="_xlnm.Print_Area" localSheetId="1">'Форма №2'!$A$1:$Z$35</definedName>
    <definedName name="_xlnm.Print_Area" localSheetId="28">#REF!</definedName>
    <definedName name="_xlnm.Print_Area" localSheetId="29">'Юкаменский МО'!$A$1:$S$26</definedName>
    <definedName name="_xlnm.Print_Area" localSheetId="30">'Якшур-Бодьинский МО'!$A$1:$S$78</definedName>
    <definedName name="_xlnm.Print_Area" localSheetId="31">'Ярский МО'!$A$1:$T$60</definedName>
  </definedNames>
  <calcPr calcId="124519"/>
  <fileRecoveryPr repairLoad="1"/>
</workbook>
</file>

<file path=xl/calcChain.xml><?xml version="1.0" encoding="utf-8"?>
<calcChain xmlns="http://schemas.openxmlformats.org/spreadsheetml/2006/main">
  <c r="B5" i="32"/>
  <c r="S25" i="30"/>
  <c r="R25"/>
  <c r="U24"/>
  <c r="T24"/>
  <c r="B5"/>
  <c r="B6" i="29"/>
  <c r="B5" i="28"/>
  <c r="S37" i="26"/>
  <c r="R37"/>
  <c r="B5"/>
  <c r="S52" i="25"/>
  <c r="R52"/>
  <c r="B5"/>
  <c r="B5" i="22"/>
  <c r="S70" i="21"/>
  <c r="R70"/>
  <c r="B5"/>
  <c r="B5" i="20"/>
  <c r="U54" i="19"/>
  <c r="T54"/>
  <c r="B5"/>
  <c r="B5" i="17"/>
  <c r="B5" i="16"/>
  <c r="S147" i="15"/>
  <c r="R147"/>
  <c r="B5"/>
  <c r="B5" i="14"/>
  <c r="S52" i="12"/>
  <c r="R52"/>
  <c r="B5"/>
  <c r="B5" i="9"/>
  <c r="S60" i="8"/>
  <c r="AI22"/>
  <c r="U22"/>
  <c r="B5"/>
  <c r="B5" i="7"/>
  <c r="B5" i="6"/>
  <c r="S27" i="5"/>
  <c r="R27"/>
  <c r="B5"/>
  <c r="A51" i="4"/>
  <c r="B5"/>
  <c r="B5" i="3"/>
  <c r="N36" i="2"/>
  <c r="L36"/>
  <c r="K36"/>
  <c r="J36"/>
  <c r="I36"/>
  <c r="G36"/>
  <c r="F36"/>
  <c r="E36"/>
  <c r="D36"/>
  <c r="C36"/>
  <c r="B36"/>
  <c r="O28"/>
  <c r="O36" s="1"/>
  <c r="M28"/>
  <c r="M36" s="1"/>
  <c r="J28"/>
  <c r="H28"/>
  <c r="H36" s="1"/>
  <c r="B10"/>
  <c r="B4" i="1"/>
  <c r="B5" i="24"/>
  <c r="B5" i="13"/>
  <c r="B5" i="10"/>
  <c r="B5" i="27"/>
  <c r="B5" i="23"/>
  <c r="B5" i="31"/>
  <c r="B5" i="18"/>
</calcChain>
</file>

<file path=xl/comments1.xml><?xml version="1.0" encoding="utf-8"?>
<comments xmlns="http://schemas.openxmlformats.org/spreadsheetml/2006/main">
  <authors>
    <author>tc={A945D76F-FDC3-00A0-00FA-A5432A222F2D}</author>
  </authors>
  <commentList>
    <comment ref="E24" authorId="0">
      <text>
        <r>
          <rPr>
            <b/>
            <sz val="9"/>
            <rFont val="Tahoma"/>
          </rPr>
          <t>Василиса Котова:</t>
        </r>
        <r>
          <rPr>
            <sz val="9"/>
            <rFont val="Tahoma"/>
          </rPr>
          <t>ОС -5,0 +14,0+15,0+9,0 рыноч оценка; 65 раздел Цветочной</t>
        </r>
      </text>
    </comment>
  </commentList>
</comments>
</file>

<file path=xl/comments2.xml><?xml version="1.0" encoding="utf-8"?>
<comments xmlns="http://schemas.openxmlformats.org/spreadsheetml/2006/main">
  <authors>
    <author>tc={005000B6-00E8-4861-8E1B-00BF00090000}</author>
    <author>tc={0068001F-00B9-4729-823F-0066009E0000}</author>
  </authors>
  <commentList>
    <comment ref="W60" authorId="0">
      <text>
        <r>
          <rPr>
            <b/>
            <sz val="9"/>
            <rFont val="Tahoma"/>
          </rPr>
          <t>umi02:</t>
        </r>
        <r>
          <rPr>
            <sz val="9"/>
            <rFont val="Tahoma"/>
          </rPr>
          <t>снизили стоимость  до 140 была 190, Невостребован деньги получить не планируем</t>
        </r>
      </text>
    </comment>
    <comment ref="Y61" authorId="1">
      <text>
        <r>
          <rPr>
            <b/>
            <sz val="9"/>
            <rFont val="Tahoma"/>
          </rPr>
          <t>umi02:</t>
        </r>
        <r>
          <rPr>
            <sz val="9"/>
            <rFont val="Tahoma"/>
          </rPr>
          <t>Снижена с 422,9 до 296,079</t>
        </r>
      </text>
    </comment>
  </commentList>
</comments>
</file>

<file path=xl/comments3.xml><?xml version="1.0" encoding="utf-8"?>
<comments xmlns="http://schemas.openxmlformats.org/spreadsheetml/2006/main">
  <authors>
    <author>tc={00230023-00B1-45CF-ABFE-0040007A00DA}</author>
  </authors>
  <commentList>
    <comment ref="Q37" authorId="0">
      <text/>
    </comment>
  </commentList>
</comments>
</file>

<file path=xl/sharedStrings.xml><?xml version="1.0" encoding="utf-8"?>
<sst xmlns="http://schemas.openxmlformats.org/spreadsheetml/2006/main" count="22187" uniqueCount="8726">
  <si>
    <t>№ п/п</t>
  </si>
  <si>
    <t>Наименование
объекта недвижимости</t>
  </si>
  <si>
    <t>Адрес</t>
  </si>
  <si>
    <t>Правообладатель</t>
  </si>
  <si>
    <t>Год постройки</t>
  </si>
  <si>
    <t>Общая площадь
объекта (кв.м), протяженность, м.</t>
  </si>
  <si>
    <t>Кадастровый номер объекта недвижимости</t>
  </si>
  <si>
    <t xml:space="preserve">Назначение ОН, его индивидуальные характеристики (этажность, материал постройки и т.д.), описание фактического состояния объекта, наличие фотоматериалов
</t>
  </si>
  <si>
    <t>Площадь земельного участка под объектом недвижимости,  (кв.м)</t>
  </si>
  <si>
    <t>Кадастровый номер земельного участка</t>
  </si>
  <si>
    <t>Предложения по вовлечению неиспользуемого недвижимого имущества в хозяйственный оборот*
либо по списанию недвижимого имущества</t>
  </si>
  <si>
    <t>Проделанные мероприятия по вовлечению неиспользуемого недвижимого имущества в хозяйственный оборот**</t>
  </si>
  <si>
    <t>Расчетные затраты, тыс. руб.</t>
  </si>
  <si>
    <t>Лицо, ответственное за мероприятия, 
от имени балансодержателя (ФИО, телефон)</t>
  </si>
  <si>
    <t>Вовлеченность объекта в хозяйственный оборот</t>
  </si>
  <si>
    <t>на содержание объекта недвижимости</t>
  </si>
  <si>
    <t xml:space="preserve">на реализацию мероприятий по вовлечению имущества в хозяйственный оборот
</t>
  </si>
  <si>
    <t>Муниципальная собственность</t>
  </si>
  <si>
    <t>Нежилое помещение в мансарде жилого дома</t>
  </si>
  <si>
    <t>не вовлечен</t>
  </si>
  <si>
    <t>г.Ижевск, ул.Родниковая, 62</t>
  </si>
  <si>
    <t>казна УР</t>
  </si>
  <si>
    <t>18:26:000000:8408</t>
  </si>
  <si>
    <t>Нежилое помещение в мансарде жилого дома, назначение - нежилое помещение (№№ на поэтажном плане: мансарда: 1-10; мансарда: 1-10, 5а)</t>
  </si>
  <si>
    <t>нет</t>
  </si>
  <si>
    <t xml:space="preserve">продажа </t>
  </si>
  <si>
    <t xml:space="preserve">Распоряжением Правительства УР от 20.10.2023 года №1055-р включен в Прогнозный план приватизации на 2024 год. В настоящее время заключен Контракт на проведение оценки объекта недвижимости. Торги-_______.2024 г. Доход от продажи-______ тыс.руб. </t>
  </si>
  <si>
    <t>Иванов Иван Иванович 8(____)_________</t>
  </si>
  <si>
    <t>Нежилое помещение №5, №6</t>
  </si>
  <si>
    <t>вовлечен</t>
  </si>
  <si>
    <t>Удмуртская Республика, Вавожский район, д. Новая Бия, ул. Школьная, д.40б</t>
  </si>
  <si>
    <t>Муниципальная казна Вавожского района </t>
  </si>
  <si>
    <t>18:03:051001:761</t>
  </si>
  <si>
    <t>аренда</t>
  </si>
  <si>
    <t>Передано в долгосрочную аренду сроком на 5 лет на основании протокола рассмотрения заявок от 15.02.2024. Арендная  плата в месяц 10,206 тыс. руб., в год 122,472 тыс.руб.</t>
  </si>
  <si>
    <t>Земельный участок </t>
  </si>
  <si>
    <t xml:space="preserve">вовлечен </t>
  </si>
  <si>
    <t>с. Завьялово</t>
  </si>
  <si>
    <t>растениеводство (1.1)</t>
  </si>
  <si>
    <t>18:08:078021:1027</t>
  </si>
  <si>
    <t>Участок реализован на торгах, заключен договора аренды от 08.07.2024 №  07/24-АР-ЗУ(Т), годовая арендная плата _________ тыс. руб.</t>
  </si>
  <si>
    <t>1,219 (оценка)</t>
  </si>
  <si>
    <t>МО Завьяловское</t>
  </si>
  <si>
    <t>Государственная неразграниченная собственность</t>
  </si>
  <si>
    <t>18:08:028003:301  </t>
  </si>
  <si>
    <t xml:space="preserve">Участок реализован на торгах, заключен договор купли-продажи от 23.05.2024 № 03/24-КП-ЗУ(Т), сумма __________ тыс. руб. </t>
  </si>
  <si>
    <t>Здание бывшего детского сада</t>
  </si>
  <si>
    <t>УР, Вавожский район, с. Какмож, ул. Гагарина, 10</t>
  </si>
  <si>
    <t>МДОУ д/с «Тополек» с. Какмож</t>
  </si>
  <si>
    <t>18:03:015019:197</t>
  </si>
  <si>
    <t>нежилое, 1-этажное, стены деревянные, центральное отопление</t>
  </si>
  <si>
    <t>18:03:032001:49</t>
  </si>
  <si>
    <t>Объект снят с кадастрового учета 20.06.2024</t>
  </si>
  <si>
    <t>Постановление Администрации Вавожского района от 28.06.2018 №458 «О списании объектов муниципальной собственности».  Здание демонтировано.</t>
  </si>
  <si>
    <t>Форма № 2 ПОКАЗАТЕЛИ выполнения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Удмуртской Республики,    по состоянию на 01.10.2024 г.</t>
  </si>
  <si>
    <t>Показатель</t>
  </si>
  <si>
    <t>Общая сумма расходов</t>
  </si>
  <si>
    <t>Аренда</t>
  </si>
  <si>
    <t>Комментарии</t>
  </si>
  <si>
    <t xml:space="preserve">на содержание неиспользуемых объектов
 </t>
  </si>
  <si>
    <t xml:space="preserve">на списание, демонтаж, утилизацию неиспользуемых объектов
 </t>
  </si>
  <si>
    <t>на мероприятия 
 по вовлечению неиспользуемых объектов в ХО (оценка рыночной стоимости или арендной платы объекта, изготовление тех. документации на объект недвижимости и т.д.) </t>
  </si>
  <si>
    <t>на текущий, капитальный ремонт
 (реконструкцию, модернизацию) объектов</t>
  </si>
  <si>
    <r>
      <rPr>
        <sz val="11"/>
        <rFont val="Times New Roman"/>
      </rPr>
      <t xml:space="preserve">Количество </t>
    </r>
    <r>
      <rPr>
        <b/>
        <sz val="11"/>
        <rFont val="Times New Roman"/>
      </rPr>
      <t>переданных с 01.01.2023 года в аренду неиспользуемых ОКС</t>
    </r>
    <r>
      <rPr>
        <sz val="11"/>
        <rFont val="Times New Roman"/>
      </rPr>
      <t>,
 по состоянию на отчетную дату</t>
    </r>
  </si>
  <si>
    <r>
      <rPr>
        <sz val="11"/>
        <rFont val="Times New Roman"/>
      </rPr>
      <t xml:space="preserve">Количество </t>
    </r>
    <r>
      <rPr>
        <b/>
        <sz val="11"/>
        <rFont val="Times New Roman"/>
      </rPr>
      <t>переданных с 01.01.2023 года в аренду неиспользуемых земельных участков,</t>
    </r>
    <r>
      <rPr>
        <sz val="11"/>
        <rFont val="Times New Roman"/>
      </rPr>
      <t xml:space="preserve">
 по состоянию на отчетную дату</t>
    </r>
  </si>
  <si>
    <r>
      <rPr>
        <sz val="11"/>
        <rFont val="Times New Roman"/>
      </rPr>
      <t xml:space="preserve">Общая </t>
    </r>
    <r>
      <rPr>
        <b/>
        <sz val="11"/>
        <rFont val="Times New Roman"/>
      </rPr>
      <t>сумма</t>
    </r>
    <r>
      <rPr>
        <sz val="11"/>
        <rFont val="Times New Roman"/>
      </rPr>
      <t xml:space="preserve"> </t>
    </r>
    <r>
      <rPr>
        <b/>
        <sz val="11"/>
        <rFont val="Times New Roman"/>
      </rPr>
      <t xml:space="preserve">планируемых к получению по 31.12.2024 года доходов от передачи неиспользуемых объектов (ОКС+ЗУ) в аренду
</t>
    </r>
    <r>
      <rPr>
        <sz val="11"/>
        <rFont val="Times New Roman"/>
      </rPr>
      <t xml:space="preserve"> (не переданных в аренду по состоянию на отчетную дату)</t>
    </r>
  </si>
  <si>
    <r>
      <rPr>
        <sz val="11"/>
        <rFont val="Times New Roman"/>
      </rPr>
      <t xml:space="preserve">Общая сумма </t>
    </r>
    <r>
      <rPr>
        <b/>
        <sz val="11"/>
        <rFont val="Times New Roman"/>
      </rPr>
      <t>полученных доходов от передачи с 01.01.2023 года неиспользуемых ОКС в аренду,</t>
    </r>
    <r>
      <rPr>
        <sz val="11"/>
        <rFont val="Times New Roman"/>
      </rPr>
      <t xml:space="preserve"> 
 по состоянию на отчетную дату</t>
    </r>
  </si>
  <si>
    <r>
      <rPr>
        <sz val="11"/>
        <rFont val="Times New Roman"/>
      </rPr>
      <t xml:space="preserve">Общая сумма </t>
    </r>
    <r>
      <rPr>
        <b/>
        <sz val="11"/>
        <rFont val="Times New Roman"/>
      </rPr>
      <t>полученных доходов от передачи с 01.01.2023 года неиспользуемых земельных участков в аренду,</t>
    </r>
    <r>
      <rPr>
        <sz val="11"/>
        <rFont val="Times New Roman"/>
      </rPr>
      <t xml:space="preserve"> 
 по состоянию на отчетную дату</t>
    </r>
  </si>
  <si>
    <r>
      <rPr>
        <sz val="11"/>
        <rFont val="Times New Roman"/>
      </rPr>
      <t xml:space="preserve">Количество </t>
    </r>
    <r>
      <rPr>
        <b/>
        <sz val="11"/>
        <rFont val="Times New Roman"/>
      </rPr>
      <t>проданных с 01.01.2023 года  неиспользуемых ОКС,</t>
    </r>
    <r>
      <rPr>
        <sz val="11"/>
        <rFont val="Times New Roman"/>
      </rPr>
      <t xml:space="preserve">
 по состоянию на отчетную дату</t>
    </r>
  </si>
  <si>
    <r>
      <rPr>
        <sz val="11"/>
        <rFont val="Times New Roman"/>
      </rPr>
      <t xml:space="preserve">Количество </t>
    </r>
    <r>
      <rPr>
        <b/>
        <sz val="11"/>
        <rFont val="Times New Roman"/>
      </rPr>
      <t>проданных с 01.01.2023 года  неиспользуемых земельных участков,</t>
    </r>
    <r>
      <rPr>
        <sz val="11"/>
        <rFont val="Times New Roman"/>
      </rPr>
      <t xml:space="preserve">
 по состоянию на отчетную дату</t>
    </r>
  </si>
  <si>
    <r>
      <rPr>
        <sz val="11"/>
        <rFont val="Times New Roman"/>
      </rPr>
      <t>Общая</t>
    </r>
    <r>
      <rPr>
        <b/>
        <sz val="11"/>
        <rFont val="Times New Roman"/>
      </rPr>
      <t xml:space="preserve"> сумма планируемых к получению до 31.12.2024 года доходов от продажи неиспользуемых объектов (ОКС +ЗУ) 
</t>
    </r>
    <r>
      <rPr>
        <sz val="11"/>
        <rFont val="Times New Roman"/>
      </rPr>
      <t xml:space="preserve"> (не проданных по состоянию на отчетную дату)</t>
    </r>
  </si>
  <si>
    <r>
      <rPr>
        <sz val="11"/>
        <rFont val="Times New Roman"/>
      </rPr>
      <t xml:space="preserve">Общая сумма </t>
    </r>
    <r>
      <rPr>
        <b/>
        <sz val="11"/>
        <rFont val="Times New Roman"/>
      </rPr>
      <t>полученных доходов от продажи с 01.01.2023 года неиспользуемых ОКС,</t>
    </r>
    <r>
      <rPr>
        <sz val="11"/>
        <rFont val="Times New Roman"/>
      </rPr>
      <t xml:space="preserve"> 
 по состоянию на отчетную дату</t>
    </r>
  </si>
  <si>
    <r>
      <rPr>
        <sz val="11"/>
        <rFont val="Times New Roman"/>
      </rPr>
      <t xml:space="preserve">Общая сумма </t>
    </r>
    <r>
      <rPr>
        <b/>
        <sz val="11"/>
        <rFont val="Times New Roman"/>
      </rPr>
      <t>полученных доходов от продажи с 01.01.2023 года неиспользуемых земельных участков,</t>
    </r>
    <r>
      <rPr>
        <sz val="11"/>
        <rFont val="Times New Roman"/>
      </rPr>
      <t xml:space="preserve"> 
 по состоянию на отчетную дату</t>
    </r>
  </si>
  <si>
    <t>Ед.изм.</t>
  </si>
  <si>
    <t> тыс. руб./мес. </t>
  </si>
  <si>
    <t>тыс. руб.</t>
  </si>
  <si>
    <t>ед.</t>
  </si>
  <si>
    <t>-</t>
  </si>
  <si>
    <t>Город Воткинск</t>
  </si>
  <si>
    <t>Город Глазов</t>
  </si>
  <si>
    <t>Город Ижевск</t>
  </si>
  <si>
    <t>Город Можга</t>
  </si>
  <si>
    <t>Город Сарапул</t>
  </si>
  <si>
    <t>Алнашский район</t>
  </si>
  <si>
    <t>Балезинский район</t>
  </si>
  <si>
    <t>Вавожский район</t>
  </si>
  <si>
    <t>Воткинский район</t>
  </si>
  <si>
    <t>0</t>
  </si>
  <si>
    <t>Глазовский район</t>
  </si>
  <si>
    <t>Граховский район</t>
  </si>
  <si>
    <t xml:space="preserve">продан только 1 объект за 49 т.р. </t>
  </si>
  <si>
    <t>Дебесский район</t>
  </si>
  <si>
    <t>Завьяловский район</t>
  </si>
  <si>
    <t>Игринский район</t>
  </si>
  <si>
    <t>7 объектов проданы на аукционе вместе с ЗУ как комплекс. сумму по продаже ЗУ включена в доход от продажи ОКС.</t>
  </si>
  <si>
    <t>Камбарский район</t>
  </si>
  <si>
    <t>Каракулинский район</t>
  </si>
  <si>
    <t>Кезский район</t>
  </si>
  <si>
    <t>Кизнерский район</t>
  </si>
  <si>
    <t>Киясовский район</t>
  </si>
  <si>
    <t>Доходы получены от продажи 148 невостребованных земельных долей и 7 ЗУ</t>
  </si>
  <si>
    <t>Красногорский район</t>
  </si>
  <si>
    <t>Малопургинский район</t>
  </si>
  <si>
    <t>Можгинский район</t>
  </si>
  <si>
    <t>Сарапульский район</t>
  </si>
  <si>
    <t>Селтинский район</t>
  </si>
  <si>
    <t>Сюмсинский район</t>
  </si>
  <si>
    <t>Увинский район</t>
  </si>
  <si>
    <t>Шарканский район</t>
  </si>
  <si>
    <t>Юкаменский район</t>
  </si>
  <si>
    <t>Якшур-Бодьинский район</t>
  </si>
  <si>
    <t>Ярский район</t>
  </si>
  <si>
    <t>ИТОГО</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</si>
  <si>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Алнашский район Удмуртской Республики",   
по состоянию на 01.10.2024 г.</t>
  </si>
  <si>
    <t>Наличие фото имеется (ф) отсутствует (-) не требуется (0)</t>
  </si>
  <si>
    <t>Ответственный исполнитель Минимущества Удмуртии</t>
  </si>
  <si>
    <t>Собственность Удмуртской Республики</t>
  </si>
  <si>
    <t>Общежитие №103 - объект специализированного жилищного фонда</t>
  </si>
  <si>
    <t>Алнашский район, с.Асановский совхоз-техникум, ул.Центральная, 5</t>
  </si>
  <si>
    <t>БПОУ УР "Асановский аграрно-технический техникум"</t>
  </si>
  <si>
    <t xml:space="preserve">
264.6</t>
  </si>
  <si>
    <t>18:01:025001:1113</t>
  </si>
  <si>
    <t>1-о этажное здание из бутового камня, фундамент  бутово-ленточный. Полы, перекрытия, перегородки - деревянные. Аварийное состояние: разрушение стен, обвалилась крыша и потолок в нескольких местах, выбиты стекла, поражение плесенью и грибком. Письмо БПОУ УР «АА-ТТ» от 27.02.2023 № 01-25-52 объект не используется 10 лет</t>
  </si>
  <si>
    <t>18:01:000000:356</t>
  </si>
  <si>
    <t>списание</t>
  </si>
  <si>
    <t>Постановление Госсовета УР от 7.06.2022 № 1269-VI о согласовании передачи объекта в МО. МО отказывается от принятия объекта письмами от 28.07.2022 № 2042 и от 23.09.2022 № 2488. Письмо БПОУ УР "Асановский аграрно-технический техникум" от 27.02.2023 № 01-25-52 о проработке способов вовлечения в хоз. оборот и целесообразности списания. Письмо МИО УР от 22.03.2023 № 2113/01-14э о подготовке пакета документов на списание Письмо БПОУ УР «АА-ТТ» от 27.02.2023 № 01-25-52 примерная стоимость восстановления объекта – 3 266 тыс.руб, примерная стоимость работ по переводу в нежилое помещение – 28-30 тыс.руб., примерная стоимость проекта сноса и работ по сносу 630 тыс.руб. Предлагается к списанию, однако БПОУ УР «АА-ТТ» не имеет финансовых возможностей для вовлечения объекта в хоз.оборот и сноса.                              Постановлением Госсовета УР от 27.02.2024 № 415-VII согласовано списание объекта и признан утратившим силу пункт постановления Госсовета УР  Постановление Госсовета УР от 7.06.2022 № 1269-VI о согласовании передачи объекта в МО. Заключение МИО УР о согласовании списания от 15.03.2024 № №1822/01-19. По состоянию на 04.10.24г. объект не снят с кадастрового учета</t>
  </si>
  <si>
    <t>Налог на имущество 11,2156 тыс.руб. в год</t>
  </si>
  <si>
    <t>БПОУ УР «Асановский аграрно – технический техникум» Федотова Ольга Леонидовна, (34150) 6-25-18</t>
  </si>
  <si>
    <t>ф</t>
  </si>
  <si>
    <t>Брагина Г.А.</t>
  </si>
  <si>
    <t>Баня на 20 мест с прачечной</t>
  </si>
  <si>
    <t>Удмуртская Республика, Алнашский р-н, с.Асановский совхоз-техникум, ул.Центральная, 13</t>
  </si>
  <si>
    <t>18:01:025002:561</t>
  </si>
  <si>
    <t>1-о этажное кирпичное здание, фундамент -  бетон,  крыша: шифер со сквозными дырами, стены поражены грибком, плесенью. Здание в аварийном состоянии, отключено от электричества, отопления, водоснабжения.</t>
  </si>
  <si>
    <t>Письмо БПОУ УР от 24.11.22 № 01-25-285 - отказ МО "Алнашский район" в безвозмездной передаче, учреждением предлагалась сдача объекта в аренду, но отсутствуют арендаторы. Распоряжение Правительства УР от 09.09.2022 №968-р - включен в Перечень имущества, предназначенного для передачи МСП. Согласовано списание (Заключение МИО УР от 29.11.2023 № 9849/01-17) письмо  Минобразования УР от 23.10.2023 № 01/01-35эд/8547 о согласовании списания объекта. По состоянию на 04.10.24г. объект не снят с кадастрового учета</t>
  </si>
  <si>
    <t xml:space="preserve">Налог на имущество 1,29853тыс.руб. в год. </t>
  </si>
  <si>
    <t>Демонтаж здания 60 тыс.руб.</t>
  </si>
  <si>
    <t>БПОУ УР «Асановский аграрно – технический техникум»</t>
  </si>
  <si>
    <t>Ашрапова Э.Г.</t>
  </si>
  <si>
    <t>Жилое помещение (квартира)</t>
  </si>
  <si>
    <t>Алнашский р-н, с.Асановский совхоз-техникум, ул.Юбилейная, 12, кв.6</t>
  </si>
  <si>
    <t>18:01:025002:712</t>
  </si>
  <si>
    <t xml:space="preserve">Передача в МО. Требуется капитальный ремонт. Без него МО не принимает. </t>
  </si>
  <si>
    <t>Письмо БПОУ УР от 24.11.22 № 01-25-285 - отказ МО "Алнашский район" в безвозмездной передаче, т.к. помещение требует капитального ремонта</t>
  </si>
  <si>
    <t>Электроэнергия иотопление отключено, налог на имущество - 0 руб.</t>
  </si>
  <si>
    <t>земельный участок</t>
  </si>
  <si>
    <t>Муниципальный округ Алнашский район</t>
  </si>
  <si>
    <t>КУ УР Управтодор</t>
  </si>
  <si>
    <t>земли промышленности</t>
  </si>
  <si>
    <t>18:01:000000:2026</t>
  </si>
  <si>
    <t>Предоставлен на праве ПБП</t>
  </si>
  <si>
    <t>предоставлены распоряжением МИО от 18.03.2024 № 32-рз</t>
  </si>
  <si>
    <t>18:01:005001:534</t>
  </si>
  <si>
    <t>18:01:018001:494</t>
  </si>
  <si>
    <t>Муниципальный округ Алнашский район, д. Азаматово</t>
  </si>
  <si>
    <t>земли населенных пунктов</t>
  </si>
  <si>
    <t>18:01:022001:826</t>
  </si>
  <si>
    <t>Муниципальный округ Алнашский район, с. Алнаши</t>
  </si>
  <si>
    <t>18:01:009001:2467</t>
  </si>
  <si>
    <t>предоставлены распоряжением МИО от 20.03.2024 № 35-рз</t>
  </si>
  <si>
    <t>18:01:022001:825</t>
  </si>
  <si>
    <t>Муниципальный округ Алнашский район, д. Дроздовка</t>
  </si>
  <si>
    <t>18:01:042001:404</t>
  </si>
  <si>
    <t>Муниципальный округ Алнашский район, д. Марийское Гондырево</t>
  </si>
  <si>
    <t>18:01:058001:341</t>
  </si>
  <si>
    <t>Муниципальный округ Алнашский район, д. Удмуртское Гондырево</t>
  </si>
  <si>
    <t>18:01:085001:630</t>
  </si>
  <si>
    <t>18:01:000000:2015</t>
  </si>
  <si>
    <t>предоставлены распоряжение МИО от 28.03.2024 № 43-рз</t>
  </si>
  <si>
    <t>Муниципальный округ Алнашский район, д. Шадрасак Кибья</t>
  </si>
  <si>
    <t>18:01:093001:438</t>
  </si>
  <si>
    <t>18.01.093001:439</t>
  </si>
  <si>
    <t>18:01:085001:631</t>
  </si>
  <si>
    <t>неиспользуемое здание мастерской</t>
  </si>
  <si>
    <t>Удмуртская Республика, Алнашский район, д. Азаматово, ул. Лесная, д.1</t>
  </si>
  <si>
    <t>МО  "Муниципальный округ Алнашский район Удмуртской Республики"</t>
  </si>
  <si>
    <t>18:01:022001:437</t>
  </si>
  <si>
    <t>этажность 1, в кирпичном исполнении,зданию требуется проведение капитального ремонта</t>
  </si>
  <si>
    <t>Объект включен в перечень имущественной поддержки МСП , на основании постановления Администрации Алнашского района от 25.03.2019 г. №248</t>
  </si>
  <si>
    <t>Требуется проведение ремонта.</t>
  </si>
  <si>
    <t>затраты на подготовку отчета на оценку имущества  -   2 тыс. руб., кадастровые работы - 10,00 тыс.руб.</t>
  </si>
  <si>
    <t>Борисочкин А.В., тел. (34150) 3-21-69</t>
  </si>
  <si>
    <t>воздушная линия электропередач 0,4 кВ от ТП-86</t>
  </si>
  <si>
    <t>Удмуртская Республика, Алнашский район, д. Ляли, ул. Заречная, ул. Кибьинская, ул. Широкая, пер.Восточный</t>
  </si>
  <si>
    <t>1435 м.</t>
  </si>
  <si>
    <t>18:01:000000:1504</t>
  </si>
  <si>
    <t xml:space="preserve">воздушные линии ЛЭП низкого напряжения, опоры деревянные с железобетонными приставками, провода алюминиевые АС-25, в удовлетворительном состоянии </t>
  </si>
  <si>
    <t>Решение Районного Совета депутатов МО "Алнашский район" от 18.12.2020 г. №29/243 О внесении изменений в ППП муниципального имущества МО «Алнашский район» на 2019-2021 годы, Торги в 2021 г. не состоялись, отсутствие заявок.  Решение Совета депутатов МО «МО Алнашский район УР» от 29.12.2021 г. №6/91 «Об утверждении  ППП муниципального имущества МО «МО Алнашский район УР» на 2022-2024 годы». Торги - 19.04.2022 г., 10.06.2022 не состоялись, отсутствие заявок. Включен в прогнозный план приватизации на 2023 год. подготовка документов для постановки на государственный кадастровый учет земельного участка. Предполагаемый доход от продажи - 69,25 тыс. руб. Подготовка документов на торги. Торги - 20.10.2023 г., не состоялись, отсутствие заявок. Подготовка документов для передачи в аренду.Договор аренды от 13.06.2024 г. с ПАО "Россети Центр  и Приволжья".</t>
  </si>
  <si>
    <t>ориентировочные расходы на техническое обслуживание в год - 50,00 тыс.руб.</t>
  </si>
  <si>
    <t xml:space="preserve">затраты на подготовку отчета на оценку имущества  - 3 тыс. руб., </t>
  </si>
  <si>
    <t>Удмуртская Республика, Алнашский район, д.Арбайка, ул.Центральная, ул. Луговая</t>
  </si>
  <si>
    <t>802 м.</t>
  </si>
  <si>
    <t>18:01:000000:1563</t>
  </si>
  <si>
    <t>решение Районного Совета депутатов МО "Алнашский район" от 18.12.2020 г. №29/243 О внесении изменений в ППП муниципального  имущества МО «Алнашский район» на 2019-2021 годы. Торги  в 2021 г. не состоялись, отсутствие заявок. Решение Совета депутатов МО «Муниципальный округ Алнашский район УР» от 29.12.2021 г. №6/91 «Об утверждении  ППП муниципального имущества МО «МО Алнашский район УР» на 2022-2024 годы». Подготовка аукционной документации на торги. Торги - 19.04.2022 г., 10.06.2022 не состоялись, отсутствие заявок. Включен в ППП на 2023 год., подготовка документов для постановки на государственный кадастровый учет земельного участка. Предполагаемый доход от продажи - 38,66 тыс. руб.Подготовка документов на торги. Торги-20.10.2023 г.не состоялись, отсутствие заявок. Подготовка документов для передачи в аренду. Договор аренды от 13.06.2024 г. с ПАО "Россети Центр  и Приволжья".</t>
  </si>
  <si>
    <t>ориентировочные расходы на техническое обслуживание в год  - 35,00 тыс. руб.</t>
  </si>
  <si>
    <t>затраты на подготовку отчета на оценку имущества  - 3 тыс. руб.</t>
  </si>
  <si>
    <t>жилое помещение</t>
  </si>
  <si>
    <t>Удмуртская Республика, Алнашский район, с. Алнаши, ул.Векшиной, д.7а</t>
  </si>
  <si>
    <t>ориентировочная площадь - 65 кв.м.</t>
  </si>
  <si>
    <t>этажность - 2, стены в бревенчатом исполнении, крыша –шифер, фундамент – бутовый камень, в аврийном состоянии</t>
  </si>
  <si>
    <t>постановление  Администрации Алнашского района от 23.04.2018 г. №338 "О списании с баланса Администрации Алнашского района основного средства". Подготовка документов на демонтаж в 2022 году. Договор на проект сноса подготовлен.</t>
  </si>
  <si>
    <t>затраты на демонтаж обьекта - 60,00 тыс.руб.</t>
  </si>
  <si>
    <t>Удмуртская Республика, Алнашский район, с. Алнаши, ул. Азина, д.21</t>
  </si>
  <si>
    <t>18:01:023027:244</t>
  </si>
  <si>
    <t xml:space="preserve">включен в единый перечень земельных участков для предоставления многодетным семьям, молодым специалистам, соглано законам УР №68-РЗ, и №32-РЗ, исключен. Идет строительство жилого дома в рамках реализации программы комплексного развития сельских территорий </t>
  </si>
  <si>
    <t>Предполагаемый доход от продажи - 169,70 тыс. руб. Торги - 20.12.2018 г., 20.03.2019г., 30.07.2020 г. не состоялись, отсутствие участников.</t>
  </si>
  <si>
    <t>определение цены продажи земельного участка от кадастровой стоимости земельного участка</t>
  </si>
  <si>
    <t>имущественный комплекс: воздушные линии электропередач 0,4 кВ от ТП-103 и земельный участок</t>
  </si>
  <si>
    <t xml:space="preserve">Удмуртская Рес-публика, Алнаш-ский район, 
с. Алнаши
</t>
  </si>
  <si>
    <t>2040 м.</t>
  </si>
  <si>
    <t>18:01:000000:1298</t>
  </si>
  <si>
    <t xml:space="preserve">воздушные линии ЛЭП низкого напряжения, опоры  железобетонные приставками, провода алюминиевые АС-25, в удовлетворительном состоянии </t>
  </si>
  <si>
    <t>14,43 кв.м.</t>
  </si>
  <si>
    <t>18:01:009001:376</t>
  </si>
  <si>
    <t>решение Районного Совета депутатов МО "Алнашский район" от 18.12.2020 г. №29/243 О внесении изменений в ППП муниципального имущества МО «Алнашский район» на 2019-2021 годы.Торги в 2021 г.не состоялись, отсутствие заявок. Решение Совета депутатов МО «МО Алнашский район УР» от 29.12.2021 г. №6/91 «Об утверждении  ППП муниципального имущества МО «МО Алнашский район УР» на 2022-2024 годы». Подготовка аукционной документации на торги.  Включен в ППП на 2023 год. Предполагаемый доход от продажи - 427,78 тыс. руб. Подготовка аукционной документации на торги. Торги по данному объекту до 31.12.2023 г. не планируется.  Исправление тех.ошибки в 2024 г.</t>
  </si>
  <si>
    <t>затраты на подготовку отчета на оценку имущества  -  4 тыс. руб.</t>
  </si>
  <si>
    <t>имущественный комплекс: воздушные линии электропередач 0,4 кВ от ТП-104 и земельный участок</t>
  </si>
  <si>
    <t>Удмуртская Рес-публика, Алнаш-ский район, 
с. Асановский совхоз-техникум</t>
  </si>
  <si>
    <t>1520 м.</t>
  </si>
  <si>
    <t>18:01:025001:713</t>
  </si>
  <si>
    <t>6,3 кв.м.</t>
  </si>
  <si>
    <t>18:01:025001:576</t>
  </si>
  <si>
    <t>решение Районного Совета депутатов МО "Алнашский район" от 18.12.2020 г. №29/243 О внесении изменений в ППП муниципального имущества МО «Алнашский район»  на 2019-2021 годы. Торги в 2021 г.не состоялись, отсутствие заявок. Решение Совета депутатов МО «МО Алнашский район УР» от 29.12.2021 г. №6/91 «Об утверждении ППП муниципального имущества МО «Муниципальный округ Алнашский район УР» на 2022-2024 годы». Торги - 19.04.2022 г., 10.06.2022, 30.11.2022 г. не состоялись, отсутствие заявок. Подготовка аукционной документации на торги.  Включен в ППП на 2023 год.  Предполагаемый доход от продажи - 107,75 тыс. руб. Торги-20.10.2023 г., не состоялись, отсутствие заявок. Подготовка документов для передачи в аренду. Договор аренды от 13.06.2024 г. с ПАО "Россети Центр  и Приволжья".</t>
  </si>
  <si>
    <t>имущественный комплекс: воздушные линии электропередач 0,4 кВ от ТП-35 и земельный участок</t>
  </si>
  <si>
    <t>Удмуртская Рес-публика, Алнаш-ский район, 
с. Алнаши</t>
  </si>
  <si>
    <t>920 м.</t>
  </si>
  <si>
    <t>18:01:00000:1418</t>
  </si>
  <si>
    <t>664,44 кв.м.</t>
  </si>
  <si>
    <t>18:01:000000:1576</t>
  </si>
  <si>
    <t>решение Районного Совета депутатов МО "Алнашский район" от 18.12.2020 г. №29/243 О внесении изменений в ППП муниципального имущества МО «Алнашский район» на 2019-2021 годы. Торги в 2021 г.не состоялись, отсутствие заявок. Решение Совета депутатов МО «МО Алнашский район УР» от 29.12.2021 г. №6/91 «Об утверждении ППП муниципального имущества МО «МО Алнашский район Удмуртской Республики» на 2022-2024 годы». Торги - 19.04.2022 г., 29.04.2021 г, 10.06.2022, 30.11.2022 г. не состоялись, отсутствие заявок. Предполагаемый доход от продажи - 70,41 тыс. руб. Подготовка аукционной документации на торги. Торги-20.10.2023 г. не состоялись, отсутствие заявок. Подготовка документов для передачи в аренду. Договор аренды от 13.06.2024 г. с ПАО "Россети Центр  и Приволжья".</t>
  </si>
  <si>
    <t>Здание</t>
  </si>
  <si>
    <t>УР, Алнашский район, д.Кузебаево, ул.Труда, д.2а</t>
  </si>
  <si>
    <t xml:space="preserve">18:01:053001:1077 </t>
  </si>
  <si>
    <t>1 этаж, кирпичное</t>
  </si>
  <si>
    <t>18:01:053001:1076</t>
  </si>
  <si>
    <t xml:space="preserve"> продажа</t>
  </si>
  <si>
    <t>решение Районного Совета депутатов МО "Алнашский район" от 18.12.2020 г. №29/243 О внесении изменений в ППП муниципального имущества МО «Алнашский район» на 2019-2021 годы. Торги в 2021 г.не состоялись, отсутствие заявок. Решение Совета депутатов МО «Муниципальный округ Алнашский район Удмуртской Республики» от 29.12.2021 г. №6/91 «Об утверждении  ППП муниципального имущества МО «МО Алнашский район УР» на 2022-2024 годы». Торги - 19.05.2022 г., 24.06.2022, не состоялись, отсутствие заявок. Подготовка аукционной документации на торги.  Включен в ППП на 2023 год. Предполагаемый доход от продажи - 468,50 тыс.руб. Торги-20.10.2023 г., не состоялись, отсутствие заявок. Торги посредством публичного предложения 14.12.2023 г. не состоялись, отсутствие заявок. Включен в прогнозный план приватизации на 2024 г. Подготовка отчета определение рыночной стоимости обьекта. Торги-31.05.2024 г., не состоялись отсутствие заявок. Торги посредством публичного предложения-04.09.2024 г. Не состоялись, отсутствие заявок.</t>
  </si>
  <si>
    <t>затраты на подготовку отчета на оценку имущества  -  4,0 тыс. руб.</t>
  </si>
  <si>
    <t>УР, Алнашский район, д. Писеево, ул. Центральная, д.54</t>
  </si>
  <si>
    <t>18:01:072001:528</t>
  </si>
  <si>
    <t>1 этаж, деревянное</t>
  </si>
  <si>
    <t>18:01:072001:526</t>
  </si>
  <si>
    <t>списание, демонтаж</t>
  </si>
  <si>
    <t>Решение Совета депутатов МО «Муниципальный округ Алнашский район Удмуртской Республики» от 29.12.2021 г. №6/91 «Об утверждении  Прогнозного плана приватизации муниципального имущества МО «Муниципальный округ Алнашский район УР» на 2022-2024 годы». Подготовка  документации на оценку обьектов. Исключен 26.08.2022 г. из плана приватизации на 2022 год. Включен в прогнозный план приватизации на 2023 год. Предполагаемый доход от продажи - 1460,00 тыс.руб.  Подготовка документов на оценку. Торги по данному объекту до 31.12.2023 г. не планируется. Демонтаж, списание.</t>
  </si>
  <si>
    <t>затраты на подготовку проекта сноса здания - 10,0 тыс. руб.</t>
  </si>
  <si>
    <t>УР, Алнашский район, д.Кузили, ул.Юбилейная, д.3</t>
  </si>
  <si>
    <t>18:01:054001:411</t>
  </si>
  <si>
    <t>1 этаж, в бревенчатом исполнении, аварийное</t>
  </si>
  <si>
    <t>18:01:054001:232</t>
  </si>
  <si>
    <t xml:space="preserve">Предполагаемый доход от продажи - 837,16 тыс.руб.  Решение Совета депутатов МО «МО Алнашский район УР» «О внесении изменений в ППП  муниципального имущества МО «МО Алнашский район УР» на 2022-2024 годы,  утвержденный решением Совета депутатов МО «МО Алнашский район УР» от 29.12.2021 года  № 6/91", от 01.07.2022 №9/201 Торги - 25.11.2022 г.  не состоялись. Отсутствие заявок. Торги посредством публичного предложения-17.01.2023 г. не состоялись, отсутствие заявок. Исключение из прогнозного плана приватизации на сессии 28.02.2023 г.  </t>
  </si>
  <si>
    <t>УР, Алнашский район, д.Шадрасак-Кибья, ул.Школьная, д.6</t>
  </si>
  <si>
    <t>18:01:093001:285</t>
  </si>
  <si>
    <t>1 этаж, в кирпичном исполнении</t>
  </si>
  <si>
    <t>18:01:093001:30</t>
  </si>
  <si>
    <t>продажа</t>
  </si>
  <si>
    <t>Решение Совета депутатов МО «МО Алнашский район УР» «О внесении изменений в Прогнозный план приватизации  муниципального имущества МО «МО Алнашский район УР» на 2022-2024 годы,  утвержденный решением Совета депутатов МО «МО Алнашский район УР» от 29.12.2021 года  № 6/91", от 26.08.2022 №10/216 Торги - 25.11.2022 г. не состоялись. Отсутствие заявок. Торги посредством публичного предложения-17.01.2023 г. не состоялись, отсутствие заявок. Повторно торги посредством публичного предложения -07.03.2023 г. Торги не состоялись поступление одной заявки. Торги аукцион - 26.04.2023 г. Предполагаемый доход от продажи - 391,33 тыс.руб. Торги не состоялись, отсутствие заявок на участие в торгах. Торги посредством публичного предложения -07.06.2023 г. Торги не состоялись, отсутствие заявок на участие в торгах Торги по данному объекту до 31.12.2023 г. не планиуется. Включен в ППП на 2024 год. Подготовка отчета определение рыночной стоимости обьекта. Торги-31.05.2024 г., не состоялись, отсутствие заявок. Торги посредством публичного предложения-04.09.2024. Торги не состоялись, отсутствие заявок.</t>
  </si>
  <si>
    <t>УР, Алнашский район, д.Юмьяшур, ул.В.Глезденева, д.23</t>
  </si>
  <si>
    <t>18:01:098001:379</t>
  </si>
  <si>
    <t>18:01:098001:185</t>
  </si>
  <si>
    <t>Решение Совета депутатов муниципального образования «Муниципальный округ Алнашский район Удмуртской Республики» О внесении изменений в ППП  муниципального имущества муниципального образования «Муниципальный округ Алнашский район Удмуртской Республики» на 2022-2024 годы,  утвержденный решением Совета депутатов муниципального образования «МО Алнашский район Удмуртской Республики» от 29.12.2021 года  № 6/91 (в редакции от 14.12.2022 г. №12/555) от 20.12.2023 г. №19/348. Подготовка отчета определение рыночной стоимости обьекта. Торги - 31.05.2024 г. Отмена торгов.</t>
  </si>
  <si>
    <t>затраты на подготовку отчета на оценку имущества  -4,0 тыс. руб.</t>
  </si>
  <si>
    <t>плотина</t>
  </si>
  <si>
    <t>УР, Алнашский район, д.Нижний сырьез, в 1080 м. на запад от д.19, ул.Заречная</t>
  </si>
  <si>
    <t>18:01:002001:366</t>
  </si>
  <si>
    <t>Решение Совета депутатов муниципального образования «Муниципальный округ Алнашский район Удмуртской Республики» О внесении изменений в ППП  муниципального имущества МО «Муниципальный округ Алнашский район УР» на 2022-2024 годы,  утвержденный решением Совета депутатов муниципального образования «Муниципальный  округ Алнашский район Удмуртской Республики» от 29.12.2021 года  № 6/91 (в редакции от 14.12.2022 г. №12/555) от 20.12.2023 г. №19/348, 19.04.2024 г. №22/382). Торги-25.06.2024 г. Доход от продажи-733,40 тыс.руб. Оплата до 05.07.2024 г. Поступило в бюджет - 733,40 тыс.руб.</t>
  </si>
  <si>
    <t xml:space="preserve">плотина </t>
  </si>
  <si>
    <t>УР, Алнашский район, д.Нижний сырьез, в 730 м. на юго-восток от д.44, ул.Майская</t>
  </si>
  <si>
    <t>18:01:004001:466</t>
  </si>
  <si>
    <t>Решение Совета депутатов муниципального образования «МО Алнашский район УР» О внесении изменений в ППП муниципального имущества МО «Муниципальный округ Алнашский район УР» на 2022-2024 годы,  утвержденный решением Совета депутатов муниципального образования «Муниципальный  округ Алнашский район УР» от 29.12.2021 года  № 6/91 (в редакции от 14.12.2022 г. №12/555) от 20.12.2023 г. №19/348, 19.04.2024 г. №22/382). Торги-25.06.2024 г., не состоялись, отсутствие заявок. Торги постедством публичного предложения-06.08.2024 г. Торги состоялись. Поступило в бюджет 305,85 тыс.руб.</t>
  </si>
  <si>
    <t>УР, Алнашский район, д. Казаково, ул. Садовая, д.8а</t>
  </si>
  <si>
    <t>18:01:049001:441</t>
  </si>
  <si>
    <t xml:space="preserve">аренда </t>
  </si>
  <si>
    <t>Предполагамый доход от продажи права аренды 20,0 тыс.руб. Торги не состоялись, отсутствие заявок на участие в торгах</t>
  </si>
  <si>
    <t>УР, Алнашский район, д. Удмуртское Кизеково, ул.Т.Борисова, д.39</t>
  </si>
  <si>
    <t>18:01:014001:1201</t>
  </si>
  <si>
    <t>Торги состоялись. Доход от продажи права аренды-1,5 тыс.руб</t>
  </si>
  <si>
    <t>Удмуртская Республика, Алнашский район, станция Железнодорожная станция Алнаши, ул. Труда, д.18</t>
  </si>
  <si>
    <t>18:01:017001:97</t>
  </si>
  <si>
    <t>Торги состоялись. Доход от продажи права аренды-529,00 тыс.руб</t>
  </si>
  <si>
    <t>Удмуртская Республика, с. Алнаши, ул. Парковая, д.1б</t>
  </si>
  <si>
    <t>18:01:023029:472</t>
  </si>
  <si>
    <t>Торги состоялись. Доход от продажи права аренды-20,718 тыс.руб</t>
  </si>
  <si>
    <t>Удмуртская Республика, С. Алнаши. ул. Парковая, д.1</t>
  </si>
  <si>
    <t>18:01:023029:471</t>
  </si>
  <si>
    <t>Торги состоялись. Доход от продажи права аренды-20,901 тыс.руб</t>
  </si>
  <si>
    <t>Удмуртская Республика, Алнашский район, д. Байтеряково, ул. Родниковая, д.26</t>
  </si>
  <si>
    <t>18:01:015001:977</t>
  </si>
  <si>
    <t xml:space="preserve">Предполагаемый доход от продажи-142 тыс.руб. выставлено на торги, не состоялись, отсутствие заявок
</t>
  </si>
  <si>
    <t>Удмуртская Республика, Алнашский район, д. Байтеряково, ул.  Родниковая, д.5</t>
  </si>
  <si>
    <t>18:01:015001:975</t>
  </si>
  <si>
    <t>Доход от продажи составил-135,24 тыс.руб.</t>
  </si>
  <si>
    <t>Удмуртская Республика, Алнашский район, д. Байтеряково, ул.  Васильковая, д.6</t>
  </si>
  <si>
    <t>18:01:014001:990</t>
  </si>
  <si>
    <t>Доход от продажи составил-114,08 тыс.руб.</t>
  </si>
  <si>
    <t>Удмуртская Республика, Алнашский район, д. Байтеряково, ул.  Васильковая, д.18</t>
  </si>
  <si>
    <t>18:01:014001:984</t>
  </si>
  <si>
    <t xml:space="preserve">Предполагаемый доход от продажи-141 тыс.руб. выставлено на торги, не состоялись, отсутствие заявок
</t>
  </si>
  <si>
    <t>Удмуртская Республика, Алнашский район, д. Благодать, ул.  Ключевая, д.2</t>
  </si>
  <si>
    <t>18:01:000000:2065</t>
  </si>
  <si>
    <t>Доход от продажи составил - 187,71 тыс.руб.</t>
  </si>
  <si>
    <t>Удмуртская Республика, Алнашский район, д. Благодать, ул.  Ключевая, д.4</t>
  </si>
  <si>
    <t>18:01:000000:2066</t>
  </si>
  <si>
    <t>Доход от продажи составил - 203,78 тыс.руб.</t>
  </si>
  <si>
    <t>Удмуртская Республика, Алнашский район, д. Благодать, ул.  Ключевая, д.6</t>
  </si>
  <si>
    <t>18:01:000000:2067</t>
  </si>
  <si>
    <t xml:space="preserve">Предполагаемый доход от продажи-175 тыс.руб. выставлено на торги, не состоялись, отсутствие заявок
</t>
  </si>
  <si>
    <t>собственник не определен</t>
  </si>
  <si>
    <t>нежилое здание</t>
  </si>
  <si>
    <t>Удмуртская Республика, Алнашский район, д.Мукшур, ул.Школьная, д.20</t>
  </si>
  <si>
    <t>18:01:061001:201</t>
  </si>
  <si>
    <t>этажность - 1, в деревянном исполнении, в удовлетворительном состоянии</t>
  </si>
  <si>
    <t>передача на баланс ТО "Ромашкинский"</t>
  </si>
  <si>
    <t>поставлен на учет в Росреестре УР в качестве бесхозяйного имущества 02.02.2023 г. Планируемая передача 2024 год. Передан на баланс ТО "Ромашкинский"</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</si>
  <si>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Балезинский район Удмуртской Республики",   на  01.10.2024 г.</t>
  </si>
  <si>
    <t>Общая площадь
объекта (кв.м)</t>
  </si>
  <si>
    <t>Назначение объекта недвижимости, его индивидуальные характеристики (этажность, материал постройки и т.д.), описание фактического состояния объекта, наличие фотоматериалов</t>
  </si>
  <si>
    <t>Площадь земельного участка под объектом недвижимости, (кв.м)</t>
  </si>
  <si>
    <t xml:space="preserve">на реализацию мероприятий по вовлечению неиспользуемого недвижимого имущества в хозяйственный оборот
</t>
  </si>
  <si>
    <t>Ветеринарный участок (литера А)</t>
  </si>
  <si>
    <t>Балезинский район, д.Киршонки, ул. Молодежная, 10</t>
  </si>
  <si>
    <t>БУ УР "Глазовская райСББЖ"</t>
  </si>
  <si>
    <t>18:02:077001:384</t>
  </si>
  <si>
    <t>1 этажное, бревенчатое двухквартирное  здание, перекрытия деревянные, вторая квартира у частного лица</t>
  </si>
  <si>
    <t>18:02:077001:0006</t>
  </si>
  <si>
    <t xml:space="preserve">Предложение отраслевиков: Объект находится в аварийном состоянии. Готовятся документы на списание. здание деревянное. Представитель учреждения говорит о том, что можно объет продать. Однако, здание требует болших затврат на ремонт и восстановление </t>
  </si>
  <si>
    <t xml:space="preserve">Запрошена позиция правообладателя письмом от 12.07.18г. №4281/01-14 Пояснили на рабочей встрече 16 августа 2018 года: 1)  отказ от принятия МО "Киршонское", второго собственника не могут найти, признан аварийным;
2) МО "Воегурсткое согласны принять в собственность;
3) отказ от принятия МО "Эркешевское" (по итогам встречи еще рассмотрят, потому что проживают граждане). Готовится пакет документов на списание объекта недвижимости, параллельно ведутся переговоры с собственником второй половины здания на получения от него согласия, на демонтаж  половины здания принидлежащему учреждению. Вх. № 15143/01-14 от 15.11.2022 от учреждения о высвобождении имущества. Ответ ГУВ УР от 05.12.2022 № 5799/01-16 об отсутствии потребности в отрасли.  Ответ МО Балезинский район от 15.12.2022 № 4254 об отсутствии потребности в объекте. Письмо МИО УР от 28.12.2022 № 9046/01-14э в БУ УР о рассмотрении иных способов вовлечения в хоз.оборот. 28.12.2022 подготовлена служебная записка на зам.министра с предложением на включение объектов в ППП на 2023 год.                          </t>
  </si>
  <si>
    <t>Журавлева И.Н.         8 (34141) 7-51-30</t>
  </si>
  <si>
    <t>Здание стационара с. Карсовай</t>
  </si>
  <si>
    <t>Балезинский район, с. Карсовай, ул. Больничная, 7</t>
  </si>
  <si>
    <t>АУ УР "КСЦОН Балезинского района"</t>
  </si>
  <si>
    <t>18:02:070002:145</t>
  </si>
  <si>
    <t>2 эт, кирпичное, окна деревянные двойные, требуется капитальный ремонт</t>
  </si>
  <si>
    <t>Списание</t>
  </si>
  <si>
    <t>Минсоцполитики УР подготовлено письмо в адрес Администрации МО "Балезинский район" с предложением о передаче объектов в муниципальную собственность. Письмом от 1.08.2018 указали, что у МО "Балезинский район" нет средств на содержание и обслуживание.
Письмо в Минсоцполитики УР  от 29.08.2018 №5262/01-14 с доведением позии Главы поселения о необходимости сохранения в собственности УР.
В адрес МИО УР направлен пакет документов для согласования продажи объектов (письмо Минсоцполитики УР от 02.11.2018 № 10136/01-2-28).
Постановление Госсовета УР от 26.02.2019 №339-VI о согласовании продажи объектов.
Распоряжение Правительства УР от 25.06.19 №740-р. Распоряжение МИО УР от 28.06.19 №1018-р
По состоянию на 01.03.2021 проведено 3 аукциона на право заключения договора купли-продажи недвижимого имущества. Аукционы признаны несостоявшимися в связи с отсутствием заявок. Принято распоряжение Правительства УР от 05.08.2020 № 924-р о возможности снижения начальной цены предмета повторных торгов не более чем на 30% начальной цены предмета предыдущих торгов. Распоряжение Правительства УР от 9.09.2022 № 970-р "О признании утратившими силу некоторых распоряжений Правительсвта УР" - отмена продажи. Письмо БУ УР «РКЦСОН» от 3 февраля 2023 года № 065 о списании имущества. Осуществление МИО УР мероприятий по вовлечению объектов в хоз оборот. Письмо Минсоцполитики УР от 01.03.2023 № 2140/01-2-23ЭД об отсутсвии потребности в имуществе у подведомственных организаций. Подготовка документации на списание. По состоянию на 04.10.24г. решение о списании не принято</t>
  </si>
  <si>
    <t>Павлинская Мария Дмитриевна, (3412) 33-07-57</t>
  </si>
  <si>
    <t>Здание котельной с. Карсовай</t>
  </si>
  <si>
    <t>Балезинский район, с. Карсовай, ул. Больничная, 6</t>
  </si>
  <si>
    <t>18:02:070002:139</t>
  </si>
  <si>
    <t>1 эт, кирпич, требуется капитальный ремонт</t>
  </si>
  <si>
    <t>Списание. Заинтересант АУ УР "Удмуртлес" письмо от 24.01.2024 №00798/01-16</t>
  </si>
  <si>
    <t>Павлинская Мария Дмитриевна, (3412) 33-07-58</t>
  </si>
  <si>
    <t>Земельный участок</t>
  </si>
  <si>
    <t>ЗУ предоставлен в ПБП учреждению (зарегистрировано 08.11.2017, на ЗУ стоит здание стационара)</t>
  </si>
  <si>
    <t>18:02:070002:89</t>
  </si>
  <si>
    <t>Безвозмездная передача</t>
  </si>
  <si>
    <t>Павлинская Мария Дмитриевна, (3412) 33-07-59</t>
  </si>
  <si>
    <t>Часть здания «Турецкий ФАП»</t>
  </si>
  <si>
    <t>УР, Балезинский район, с. Турецкое, ул. Труда д. 7, пом. 1</t>
  </si>
  <si>
    <t>БУЗ УР "Балезинская районная больница МЗ УР"</t>
  </si>
  <si>
    <t>18:02:135001:423</t>
  </si>
  <si>
    <t>18:02:135001:271</t>
  </si>
  <si>
    <t>Передача иному балансодержателю, передача в МО</t>
  </si>
  <si>
    <t xml:space="preserve">Письмо от 12.11.2021 №2003/01-108 Балезинской РБ  о высвобождении ФАПов. Письмо МИО УР от 01.12.2021 № 7185/01-14э - рассылка о наличии потребностии в недвижимом имуществе.. Заявок не поступило. Рабочая поездка специалистов МИО УР в БУЗ УР "Балезинская РБ" 2.06.2023 - поручение БУЗ УР в срок до 19 июня 2023 года рассмотреть возможность передачи недвижимости в собственность МО «МО Балезинский район УР» </t>
  </si>
  <si>
    <t>Часть здания «Каменнозадельский ФАП»</t>
  </si>
  <si>
    <t>УР, Балезинский район, с. Каменное Заделье, ул. Почтовая д. 1, пом. 1</t>
  </si>
  <si>
    <t>18:02:068001:647</t>
  </si>
  <si>
    <t>18:02:068001:410</t>
  </si>
  <si>
    <t>Передача иному балансодержателю</t>
  </si>
  <si>
    <t>Письмо от 12.11.2021 №2003/01-108 Балезинской РБ  о высвобождении ФАПов. Письмо МИО УР от 01.12.2021 № 7185/01-14э - рассылка о наличии потребностии в недвижимом имуществе.. Заявок не поступило</t>
  </si>
  <si>
    <t>Часть здания «Базановский ФАП»</t>
  </si>
  <si>
    <t>УР, Балезинский район, д. Базаны, ул. Подгорная д. 2, пом. 1</t>
  </si>
  <si>
    <t>18:02:019001:217</t>
  </si>
  <si>
    <t>18:02:019001:165</t>
  </si>
  <si>
    <t>Продажа, перевод в жилое помещение</t>
  </si>
  <si>
    <t>Письмо от 12.11.2021 №2003/01-108 Балезинской РБ  о высвобождении ФАПов. Письмо МИО УР от 01.12.2021 № 7185/01-14э - рассылка о наличии потребностии в недвижимом имуществе.. Заявок не поступило. Рабочая поездка специалистов МИО УР в БУЗ УР "Балезинская РБ" 2.06.2023 - поручение БУЗ УР в срок до 19 июня 2023 года рассмотреть возможность перевода из нежилого помещения в жилое в целях последующего предоставления в качестве служебного жилого помещения специалистам больницы</t>
  </si>
  <si>
    <t>Часть здания «Большесазановский ФАП»</t>
  </si>
  <si>
    <t>УР, Балезинский район, д. Большое Сазаново, ул. Аптечная д. 8, пом. 2</t>
  </si>
  <si>
    <t>18:02:018001:294</t>
  </si>
  <si>
    <t>18:02:018001:173</t>
  </si>
  <si>
    <t>Письмо от 12.11.2021 №2003/01-108 Балезинской РБ  о высвобождении ФАПов. Письмо МИО УР от 01.12.2021 № 7185/01-14э - рассылка о наличии потребностии в недвижимом имуществе.. Заявок не поступило. Рабочая поездка специалистов МИО УР в БУЗ УР "Балезинская РБ" 2.06.2023 - поручение БУЗ УР в срок до 19 июня 2023 года рассмотреть возможность передачи недвижимости в собственность МО «МО Балезинский район УР». письмо от МО о заинтересованности объектами 09423/01-01 от 19.06.2023. Получено согласие МЗ и БУЗ на передачу. Ожидаем заключение договора БП и пакет документов (запрошены письмом исх. № 6931/01-14э от 23.08.2023г.)</t>
  </si>
  <si>
    <t>Ельцова А.Ю.</t>
  </si>
  <si>
    <t>Часть здания «Коршуновский ФАП»</t>
  </si>
  <si>
    <t>УР, Балезинский район, д. Коршуново, ул. Школьная, 2</t>
  </si>
  <si>
    <t>18:02:082002:98</t>
  </si>
  <si>
    <t>18:02:082002:68</t>
  </si>
  <si>
    <t>Продажа, передача в МО</t>
  </si>
  <si>
    <t>Письмо от 12.11.2021 №2003/01-108 Балезинской РБ  о высвобождении ФАПов. Письмо МИО УР от 01.12.2021 № 7185/01-14э - рассылка о наличии потребностии в недвижимом имуществе. Заявок не поступило. Рабочая поездка специалистов МИО УР в БУЗ УР "Балезинская РБ" 2.06.2023 - поручение БУЗ УР в срок до 19 июня 2023 года рассмотреть возможность передачи недвижимости в собственность МО «МО Балезинский район УР». Письмо от МО о заинтересованности объектами 09423/01-01 от 19.06.2023. Получено согласие МЗ и БУЗ на передачу. Ожидаем заключение договора БП и пакет документов (запрошены письмом исх. № 6931/01-14э от 23.08.2023г.)</t>
  </si>
  <si>
    <t>Часть здания «Сизевский фельдшерско-акушерский пункт»</t>
  </si>
  <si>
    <t>Удмуртская Республика, Балезинский район, д. Сизево, ул. Школьная д. 4, пом. 2</t>
  </si>
  <si>
    <t>18:02:128001:58</t>
  </si>
  <si>
    <t xml:space="preserve"> 1987 года постройки,  в плохом состоянии. Одноэтажноедеревянное здание, перекрытия - ж/б. </t>
  </si>
  <si>
    <t>18:02:128001:46</t>
  </si>
  <si>
    <t>ИСХ. В ИОГВ от 20.06.2023 №4791/01-14э, запрос в Минздрав УР от 20.06.2023 №4789/01-14э Письмо в БУЗ "Балезинская РБ ИМЗ УР" от 21.07.2023г. № 5865/01-14 нет потребности и рассмотрении иных способов вовлечения в хоз. оборот</t>
  </si>
  <si>
    <t>Емельянова О.Н. 8(34166) 5-19-29</t>
  </si>
  <si>
    <t>здание Люкского фельдшерско-акушерского пункта</t>
  </si>
  <si>
    <t>Удмуртская Республика, Балезинский район, д. Люк, ул. Школьная д. 11А, ст. Люк</t>
  </si>
  <si>
    <t>18:02:043001:119</t>
  </si>
  <si>
    <t>1997 года постройки,  в плохом состоянии. Одноэтажное кирпичное здание, перекрытия - ж/б. </t>
  </si>
  <si>
    <t>18:02:043001:111</t>
  </si>
  <si>
    <t>Емельянова О.Н. 8(34166) 5-19-30</t>
  </si>
  <si>
    <t>Удмуртская Республика, Балезинский район, муниципальное образование "Сергинское"</t>
  </si>
  <si>
    <t>18:02:000000:3925</t>
  </si>
  <si>
    <t>предоставлен распоряжением МИО от 28.03.2024 № 43-рз</t>
  </si>
  <si>
    <t xml:space="preserve">Удмуртская Республика, Балезинский район, </t>
  </si>
  <si>
    <t>18:02:000000:3983</t>
  </si>
  <si>
    <t>предоставлен распоряжением МИО от 02.04.2024 № 48-рз</t>
  </si>
  <si>
    <t>Удмуртская Республика, Балезинский район, д. Бурино</t>
  </si>
  <si>
    <t>18:02:033001:470</t>
  </si>
  <si>
    <t>Удмуртская Республика, Балезинский район, с. Карсовай</t>
  </si>
  <si>
    <t>18:02:070001:2333</t>
  </si>
  <si>
    <t>Удмуртская Республика, Балезинский район, с. Сергино</t>
  </si>
  <si>
    <t>18:02:127002:538</t>
  </si>
  <si>
    <t>Удмуртская Республика, Балезинский район, д. Ягоушр</t>
  </si>
  <si>
    <t>18:02:152001:374</t>
  </si>
  <si>
    <t>Здание школы</t>
  </si>
  <si>
    <t>УР, Балезинский район, д. Нововолково, ул.Волкова, 27</t>
  </si>
  <si>
    <t>МО "Балезинский район"</t>
  </si>
  <si>
    <t>18:02:103001:491</t>
  </si>
  <si>
    <t xml:space="preserve">Двухэтажное деревянное здание, в неуодовлетворительном состоянии, не используется больше года (дети ходят в другую школу). </t>
  </si>
  <si>
    <t>18:02:103001:425</t>
  </si>
  <si>
    <t xml:space="preserve">Списание и снос 
</t>
  </si>
  <si>
    <t>СПИСАНО 18.08.2023 г ЗДАНИЕ РАЗОБРАНО. Необходимо составить акт осмотра кадастовым инженером, для снятия объекта с кадастрового учета</t>
  </si>
  <si>
    <t>акт обследования - 3,0 тыс. руб</t>
  </si>
  <si>
    <t>разбор в счет материалов</t>
  </si>
  <si>
    <t xml:space="preserve"> Ившина Наталья Владимировна 34166 51526</t>
  </si>
  <si>
    <t>Здание школьной столовой</t>
  </si>
  <si>
    <t xml:space="preserve">Одноэтажное кирпичное здание без окон, в неудовлетворительном состоянии, не используется, внутри видны трещины по стене. </t>
  </si>
  <si>
    <t>СПИСАНО 18.08.2023 г ЗДАНИЕ подлежит сносу.</t>
  </si>
  <si>
    <t>отопление, электричество, водоснабжение отключены. Затраты на содержание объекта - 0,00 руб.</t>
  </si>
  <si>
    <t>УР, Балезинский район, с. Балезино,  ул.Советская, д.23</t>
  </si>
  <si>
    <t>18:02:021001:1605</t>
  </si>
  <si>
    <t>Двухэтажное здание в неудолетворительном состоянии, требуется разбор деревянного пристроя. Есть возможность подключения к сетям электроснабжения, водоснабжения, теплоснабжения.</t>
  </si>
  <si>
    <t>не сформирован</t>
  </si>
  <si>
    <t>Агентством по государственной охране объектов культурного наследия У  принято решение о включении объекта "Здание бывшего Волостного управления" в перечень выявленных объектов культурного наследия Приказ от 02.10.2018 № 227 "О включении объектов, обладающих признаками объекта культурного наследия, в перечень выявленных объектов культурного наследия". Сельским поселением планируется создание музея, места для культурного отдыха населения с возможным размещением кафе (для проведения народных обрядов, свадеб), этно-экспозиции. Обратиться в АО "Корпорация развития" за методологической помощью, рассмотреть вопрос привлечения волонтеров, активной молодежи для проработки идеи "Этно-деревни"</t>
  </si>
  <si>
    <t>Здание котельной</t>
  </si>
  <si>
    <t>УР, Балезинский район, с. Юнда, пер. Школьный</t>
  </si>
  <si>
    <t>18:02:151001:491</t>
  </si>
  <si>
    <t>Двухэтажное кирпичное здание,  не используется, ввиду техперевооружения котельной</t>
  </si>
  <si>
    <t xml:space="preserve">Списание и снос объекта. </t>
  </si>
  <si>
    <t>СПИСАНО 18.08.2023 г ведется работа по сносу здания</t>
  </si>
  <si>
    <t>УР, Балезинский район, дер. Эркешево, пер. Восточный, 2</t>
  </si>
  <si>
    <t>18:02:148001:537</t>
  </si>
  <si>
    <t>Списание и снос объекта</t>
  </si>
  <si>
    <t>Гараж</t>
  </si>
  <si>
    <t>УР, Балезинский район, п. Балезино, ул. Красноармейская 3</t>
  </si>
  <si>
    <t>Казна МО</t>
  </si>
  <si>
    <t>18:02:020057:69</t>
  </si>
  <si>
    <t xml:space="preserve">Одноэтажное кирпичное здание. </t>
  </si>
  <si>
    <t>18:02:020057:19</t>
  </si>
  <si>
    <t>Включен в план приватизации муниципального имущества</t>
  </si>
  <si>
    <t>Оценка рыночной стоимости-5,0 тыс.руб.</t>
  </si>
  <si>
    <t>котельная</t>
  </si>
  <si>
    <t>УР, Балезинский район, с. Нововолково, ул. Волкова, 29</t>
  </si>
  <si>
    <t xml:space="preserve">Управлением ИиЗО ведется работа по подготовке документов в соответсвии с Положением о списании имущества казны.Поиск заинтересованного лица на снос объекта в счет материалов. </t>
  </si>
  <si>
    <t>помещение</t>
  </si>
  <si>
    <t>УР, Балезинский район, п. Балезино, ул. Красноармейская 3а, секция № 1</t>
  </si>
  <si>
    <t>18:02:020057:74</t>
  </si>
  <si>
    <t>484 </t>
  </si>
  <si>
    <t>18:02:020057:20</t>
  </si>
  <si>
    <t>Объвлен акцион посредством публичного предложения на право заключения договора купли-продажи муниципального имущества на 02.07.2024  Заключен ДОГОВОР КУПЛИ-ПРОДАЖИ от 08.07.2024 (доход 229,2 тыс. руб.)</t>
  </si>
  <si>
    <t>Удмуртская Республика, 
Балезинский район с.Карсовай, ул. Первомайская
д. 17</t>
  </si>
  <si>
    <t xml:space="preserve"> ножилое помещение в цокольном этаже административного здания</t>
  </si>
  <si>
    <t>18:02:070001:1905</t>
  </si>
  <si>
    <t xml:space="preserve">объявлен аукцион на право заключения договора аренды . Дата аукциона 25.10.2024 </t>
  </si>
  <si>
    <t>Удмуртская Республика, 
Балезинский район с.Карсовай, ул. Первомайская
д. 17а</t>
  </si>
  <si>
    <t xml:space="preserve"> помещение в цокольном этаже административного здания</t>
  </si>
  <si>
    <t>18:02:070001:1827</t>
  </si>
  <si>
    <t> Заключен договор аренды 10.07.2024 (годовая арендная плата 43,99 тыс. руб.)</t>
  </si>
  <si>
    <t>УР, Балезинский район, п. Балезино, ул. Чкалова, д.27</t>
  </si>
  <si>
    <t>неразграниченная государственная собственность</t>
  </si>
  <si>
    <t>18:02:020105:8</t>
  </si>
  <si>
    <t>продажа/аренда</t>
  </si>
  <si>
    <t>отказ Минимущества УР в проведении аукциона  Распоряжение от 12.01.2023  в проведении аукциона (Зона умеренного подтопления территрий)</t>
  </si>
  <si>
    <t>УР, Балезинский район, п. Балезино, ул. Дзержинского, д. 30</t>
  </si>
  <si>
    <t>18:02:020061:29</t>
  </si>
  <si>
    <t>проведена работа по сносу ветхого жилья</t>
  </si>
  <si>
    <t>УР, Балезинский район, п. Балезино, ул. Свободы, д.30</t>
  </si>
  <si>
    <t>18:02:020074:52</t>
  </si>
  <si>
    <t>УР, Балезинский район, д. Такапи, пер. Речной, д. 7</t>
  </si>
  <si>
    <t>18:02:131001:754</t>
  </si>
  <si>
    <t>подготовка  аукционной документации Аукцион согласован с Минимуществом УР</t>
  </si>
  <si>
    <t>УР, Балезинский район, п. Балезино, ул. Юбилейная, д.9</t>
  </si>
  <si>
    <t>18:02:202200:521</t>
  </si>
  <si>
    <t xml:space="preserve">Аукцион состоялся.  Договор не подписан  </t>
  </si>
  <si>
    <t xml:space="preserve"> не вовлечен</t>
  </si>
  <si>
    <t>Балезинский район, д.Воегурт, ул.Молодежная, 8</t>
  </si>
  <si>
    <t>1 этажное, бревенчатое здание, перекрытия деревянные, крыша шифер, цоколь кирпичный, отопление печное</t>
  </si>
  <si>
    <t>18:02:045001:0033</t>
  </si>
  <si>
    <t>Постановление Госсовета УР от 26.02.2019 №344-VI о передаче объекта из собственности УР в собственость МО. Распоряжение Правительсва УР от 31.07.2019 №918-р. Распоряжение МИО УР от 13.08.2019 №1264-р</t>
  </si>
  <si>
    <t>Нежилое помещение</t>
  </si>
  <si>
    <t>Балезинский район, п.Балезино, ул.Красноармейская, 3, помещение 11</t>
  </si>
  <si>
    <t>18:02:020071:708</t>
  </si>
  <si>
    <t>1 этаж</t>
  </si>
  <si>
    <t>Постановление Госсовета УР от 26.03.2019 №375-VI "О согласовании безвозмездной передачи в собственность МО. Распоряжение Правительства УР от 10.07.2019 №830-р. Распоряжение МИО УР от 02.08.2019 №1214-р</t>
  </si>
  <si>
    <t>гараж</t>
  </si>
  <si>
    <t>УР, Балезинский район, п.Балезино, ул. Кирова, 3</t>
  </si>
  <si>
    <t>18:02:020140:54</t>
  </si>
  <si>
    <t>Кирпичное здание, 1 этаж</t>
  </si>
  <si>
    <t>18:02:020140:61</t>
  </si>
  <si>
    <t xml:space="preserve">Включен в прогнозный план приватизации муниципального имущества.  </t>
  </si>
  <si>
    <t>Балезинский район, п. Балезино, ул. Литейщиков, земельный участок 25</t>
  </si>
  <si>
    <t>18:02:020203:858</t>
  </si>
  <si>
    <t>Планируемая дата проведения аукциона  3-4 квартал 2024 г. Ведется работа по подготовке аукционной документации для проведения электронных торгов</t>
  </si>
  <si>
    <t>Балезинский район, п. Балезино, ул. Литейщиков, земельный участок 27</t>
  </si>
  <si>
    <t>18:02:020203:856</t>
  </si>
  <si>
    <t>Балезинский район, п. Балезино, ул. Литейщиков, земельный участок 26</t>
  </si>
  <si>
    <t>18:02:020203:859</t>
  </si>
  <si>
    <t>Балезинский район, п. Балезино, ул. Литейщиков, земельный участок 28</t>
  </si>
  <si>
    <t>18:02:020203:855</t>
  </si>
  <si>
    <t>Балезинский район, п. Балезино, ул. Союзная, земельный участок 25</t>
  </si>
  <si>
    <t>18:02:020203:861</t>
  </si>
  <si>
    <t>Балезинский район, п. Балезино, ул. Степная, земельный участок  26</t>
  </si>
  <si>
    <t>18:02:020203:857</t>
  </si>
  <si>
    <t>Удмуртская Республика, Балезинский район, д. Малый Ягошур</t>
  </si>
  <si>
    <t>18:02:092001:131</t>
  </si>
  <si>
    <t>Заключен договор аренды № 12-2024 от 28.05.2024 (4,88 тыс. руб)</t>
  </si>
  <si>
    <t>Удмуртская Республика, Муниципальный округ Балезинский район, деревня Воегурт, улица Полевая, участок 12</t>
  </si>
  <si>
    <t>18:02:045002:620</t>
  </si>
  <si>
    <t>Частная собственность</t>
  </si>
  <si>
    <t>Производственное здание, мочильный цех</t>
  </si>
  <si>
    <t>УР, Балезинский район, п. Балезино, ул.Льнозаводская, д.1</t>
  </si>
  <si>
    <t>18:02:000000:938</t>
  </si>
  <si>
    <t>Большая территория с объектами как в муниципальной , так и в частной собственности.
*Нежилое кирпичное здание</t>
  </si>
  <si>
    <t xml:space="preserve">* направить письмо собственнику о дальнейшем использовании.
* рекомендовать Управлению имущества направить запрос в Управление Росреестра по УР касательно   права муниципальной собственности, при отрицательном ответе, исключить из Реестра муницпального имущества;
</t>
  </si>
  <si>
    <t xml:space="preserve">Определен собственник. Направлено письмо собственнику. По состоянию на 01.07.2018 г. ответ не получен
На рабочей встрече 16.08.2018 рекомендовано МО "Балезиский район" отработать совместно с органами прокуратуры (На рабочем совещании с прокуратурой принято решение привлечь к ответственности Чиркову Е.Л. через административную комиссию, лицо подставное взыскать с нее нечего, проводилась проверка Росреестром по оформлению зем участка, привлечена к админ. ответственности, штраф взыскать не могут).  </t>
  </si>
  <si>
    <t>Чиркова Екатерина Львовна</t>
  </si>
  <si>
    <t>Производственное здание (хлебазавод)</t>
  </si>
  <si>
    <t>УР, Балезинский район, п. Балезино, ул.Железнодорожная, 1</t>
  </si>
  <si>
    <t>1950/1974</t>
  </si>
  <si>
    <t>872,2/336,3</t>
  </si>
  <si>
    <t>18:02:020059:152/ 18:02:020059:142</t>
  </si>
  <si>
    <t>Одноэтажное кирпичное, полуразрушенное здание</t>
  </si>
  <si>
    <t>18:02:020078:3</t>
  </si>
  <si>
    <t>подготовить письмо собственнику с вопросом о дальнейшем испоьзовании имущества</t>
  </si>
  <si>
    <t>Определен собственник. Направлено письмо собственнику. ответ не получен. Собственником планируется подажа объекта</t>
  </si>
  <si>
    <t>Недостроенное здание детского сада</t>
  </si>
  <si>
    <t>УР, Балезинский район, п. Балезино, ул.Школьная д.21а</t>
  </si>
  <si>
    <t>18:02:020022:121</t>
  </si>
  <si>
    <t xml:space="preserve">Кирпичный объект незавершенного строительства, в хорошем состоянии, Степень готовности 47% 
</t>
  </si>
  <si>
    <t>18:02:020022:4</t>
  </si>
  <si>
    <t>* рекомендовать Управлению имущества направить запрос в адрес лица с просбой пояснить  остановку строительства, предложить рассмомтреть варианты продажи объекта</t>
  </si>
  <si>
    <t>Определен собственник. Направлено письмо собственнику.По состоянию на 01.07.2018 г. ответ не получен
В зоне подтопления реки, рекомендовано рассмотреть вопрос о переформировании (Собственник найден прошли переговоры, обещал до конца сентября огородить объект забором по периметру, в планах продажа здания в 2019 году).</t>
  </si>
  <si>
    <t>Тютин Алексей Шафигулович</t>
  </si>
  <si>
    <t>Нежилое здание</t>
  </si>
  <si>
    <t>УР, Балезинский район, д. Такапи, ул.Речная, д.30а</t>
  </si>
  <si>
    <t>18:02:131001:450</t>
  </si>
  <si>
    <t>Одноэтажное кирпичное здание</t>
  </si>
  <si>
    <t>18:02:131001:62</t>
  </si>
  <si>
    <t>Определен собственник, направлено письмо собственнику. Ответ не получен ( Направлено новое письмо собственнику о намерениях дальнейшего использования)</t>
  </si>
  <si>
    <t>Биянов Александр Аркадьевич</t>
  </si>
  <si>
    <t>Здание интерната</t>
  </si>
  <si>
    <t>УР, Балезинский район, д. Исаково,  ул.Школьная, д.3</t>
  </si>
  <si>
    <t xml:space="preserve">Двухэтажное кирпичное здание, удовлетворительное состояние снаружи и требующее ремонта внутри, второй этаж не отопливается. Используется только часть помещений (офис собственника, жилая комната бабушки-погорельца).  </t>
  </si>
  <si>
    <t>* рекомендовать обратиться в адрес собственнника касательно вопроса будущего использования земельного участка;
* в случае желания продать имущество, обратиться для поиска инвесторов в АО "Корпорация развития УР".</t>
  </si>
  <si>
    <t>Сунцов Олег Анатльевич</t>
  </si>
  <si>
    <t>Здание конторы</t>
  </si>
  <si>
    <t xml:space="preserve">УР, Балезинский район, д. Исаково,  ул.Сибирская, д.2
</t>
  </si>
  <si>
    <t>18:02:067001:784</t>
  </si>
  <si>
    <t>Двухэтажное кирпичное здание с пристроем без окон, пристрой ранее использоватлся как Дом культуры, можно разобрать</t>
  </si>
  <si>
    <t>Определен собственник. Направлено письмо собственнику.Ответ не получен ( Направлено новое письмо собственнику о намерениях дальнейшего использования)</t>
  </si>
  <si>
    <t>ЗАО "Развитие"</t>
  </si>
  <si>
    <t>Нежилое здание (кондитерский цех)</t>
  </si>
  <si>
    <t>УР, Балезинский район, с. Юнда, ул. Центральная, 40</t>
  </si>
  <si>
    <t>18:02:150001:397</t>
  </si>
  <si>
    <t>Одноэтажное кирпичное здание. Есть возможность подключения к сетям электроснабжения, водоснабжения, теплоснабжения.</t>
  </si>
  <si>
    <t>Определен собственнике. Направлено письмо собственнику. Получен ответ собственника 15.06.2018 г. Собственник планирует выставить объект на торги</t>
  </si>
  <si>
    <t>Балезинское потребсообщество</t>
  </si>
  <si>
    <t>Здание магазина</t>
  </si>
  <si>
    <t>УР, Балезинский район, д. Коровино</t>
  </si>
  <si>
    <t>Здание разобрано собственником</t>
  </si>
  <si>
    <t>СПК "Сергинский"</t>
  </si>
  <si>
    <t>Нежилое конторы</t>
  </si>
  <si>
    <t>УР, Балезинский район, д. Шарпа, ул. Школьная</t>
  </si>
  <si>
    <t>Здание столовой</t>
  </si>
  <si>
    <t>УР, Балезинский район, с. Пыбья, ул. Набережная, 4</t>
  </si>
  <si>
    <t>18:02:119001:518</t>
  </si>
  <si>
    <t>Зарегистрировано право собственности на СПК "Балезинский". СПК "Балезинский" ликвидировано в 2009 г., право собственности не прекращено</t>
  </si>
  <si>
    <t>СПК "Балезинский"</t>
  </si>
  <si>
    <t>Здание телятника</t>
  </si>
  <si>
    <t>УР, Балезинский район, д.Коровино, ул. Родниковая, д.2а</t>
  </si>
  <si>
    <t>кирпичное, в аварийном состоянии</t>
  </si>
  <si>
    <t>УР, Балезинский район, д.Кипрята, ул. Хуторская, д.7</t>
  </si>
  <si>
    <t>Здание свинофермы</t>
  </si>
  <si>
    <t>УР, Балезинский район, д. Кипрята, ул. Хуторская, д.7</t>
  </si>
  <si>
    <t>Здание фермы</t>
  </si>
  <si>
    <t>УР, Балезинский район, д. Петухово</t>
  </si>
  <si>
    <t>деревянное, одноэтажное здание</t>
  </si>
  <si>
    <t>СПК "Правда"</t>
  </si>
  <si>
    <t>Собственник не определен</t>
  </si>
  <si>
    <t>Здание амбулатории</t>
  </si>
  <si>
    <t>УР, Балезинский район, с. Люк, ул. Советская, 21 а</t>
  </si>
  <si>
    <t>бесхозяйный</t>
  </si>
  <si>
    <t>подготовка документов по постановке объекта в качестве бесхозяйного</t>
  </si>
  <si>
    <t xml:space="preserve">получены ответы от Минимущества,Теримущества, сельских поселений, БТИ, Росреестра об отсутствии сведений </t>
  </si>
  <si>
    <t>Необходимы средства на изготовление тех.плана-10,0 тыс.руб. Денежные средства в бюджете МО на 2020 г. не предусмотрены</t>
  </si>
  <si>
    <t>Начальник Управления имущества А.Н. Смирнов 34166 51526</t>
  </si>
  <si>
    <t>Пожарный резервуар</t>
  </si>
  <si>
    <t>УР, Балезинский район, п. Балезино, за магазином по  ул. Красноармейской, 6а</t>
  </si>
  <si>
    <t>Характеристики неизвестны, под земляной насыпью</t>
  </si>
  <si>
    <t>Трансформаторная подстанция</t>
  </si>
  <si>
    <t>Каменное здание в неудовлетворительном состоянии, не исипользуется</t>
  </si>
  <si>
    <t>Здание гаража</t>
  </si>
  <si>
    <t>УР, Балезинский район, дер. Воегурт, ул. Советская, д.14</t>
  </si>
  <si>
    <t>каменное одноэтажное здание, в аварийном состоянии</t>
  </si>
  <si>
    <t>УР, Балезинский район, дер. Тукташ, ул. Советская,</t>
  </si>
  <si>
    <t>кирпичное одноэтажное здание, в аварийном состоянии</t>
  </si>
  <si>
    <t>здание бывшей котельной</t>
  </si>
  <si>
    <t>УР, Балезинский район, с. Пыбья, ул. Клубная</t>
  </si>
  <si>
    <t>кирпичное, одноэтажное здание</t>
  </si>
  <si>
    <t>УР, Балезинский район, дер. Подборново, ул. Полевая, 8</t>
  </si>
  <si>
    <t>деревянное одноэтажное здание, в удовлетворительном состоянии</t>
  </si>
  <si>
    <t>Здание красного уголка</t>
  </si>
  <si>
    <t>УР, Балезинский район, дер. Подборново, ул. Центральная, 24</t>
  </si>
  <si>
    <t>Кирпичное, одноэтажное здание, окна выбиты, внутрення отделка повреждена</t>
  </si>
  <si>
    <t>Столярная мастерская</t>
  </si>
  <si>
    <t>УР, Балезинский район, д. Большой Варыж, ул. Молодежная, д. 30</t>
  </si>
  <si>
    <t>Собственность Российской Федерации</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</si>
  <si>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Вавожский район Удмуртской Республики", по состоянию на 01.10.2024 г.</t>
  </si>
  <si>
    <t>Проделанные мероприятия по вовлечению неиспользуемого недвижимого имущества в хозяйственный оборот либо по списанию недвижимого имущества**</t>
  </si>
  <si>
    <t>1</t>
  </si>
  <si>
    <t>Здание Тыловыл – Пельгинской врачебной амбулатории</t>
  </si>
  <si>
    <t>УР, Вавожский район, с. Тыловыл-Пельга, ул.Центральная,58</t>
  </si>
  <si>
    <t>БУЗ УР «Вавожская РБ МЗ УР»</t>
  </si>
  <si>
    <t>Год постройки 1963 г.</t>
  </si>
  <si>
    <t xml:space="preserve">213,7 </t>
  </si>
  <si>
    <t>18:03:066002:212</t>
  </si>
  <si>
    <t>953 кв. м </t>
  </si>
  <si>
    <t>18:03:066002:267</t>
  </si>
  <si>
    <t>на 01.10.2023г. потребность ИОГВ и МО невыявлена. Заключение МИО УР от 19.07.2023г. № 5798/01-17 о согласовании списания. По состоянию на 04.10.24 объект не снят с кадастрого учета</t>
  </si>
  <si>
    <t>И.И. Черных 8(34155) 2-15--30</t>
  </si>
  <si>
    <t>2</t>
  </si>
  <si>
    <t>Здание Водзимоньинского ветеринарного участка  (литер Акн)</t>
  </si>
  <si>
    <t>Удмуртская Республика, Вавожский район, с.Водзимонье, ул.Нагорная, д.26</t>
  </si>
  <si>
    <t>БУ УР "Можгинская межрайонная станция по борьбе с болезнями животных"</t>
  </si>
  <si>
    <t xml:space="preserve"> 1985 год постройки, одноэтажное, каменное, полуразрушенное здание</t>
  </si>
  <si>
    <t xml:space="preserve">90,2 </t>
  </si>
  <si>
    <t>условный номер 18-18-03/003/2005-403</t>
  </si>
  <si>
    <t>иные объекты недвижимости на з/у отсутствуют</t>
  </si>
  <si>
    <t xml:space="preserve"> площадь 1746 кв.м, земли населенных пунктов, для иных видов жилой застройки, собственность УР,  .</t>
  </si>
  <si>
    <t>18:03:019002:41</t>
  </si>
  <si>
    <t xml:space="preserve">на 01.10.2023г. потребность ИОГВ и МО невыявлена. запланировано включение в ПП УР после оформления земли. В ноябре 2023 зу на оформление внесен в план Бордуляк </t>
  </si>
  <si>
    <t>3</t>
  </si>
  <si>
    <t>Здание фельдшерско-акушерского пункта Гурезь-Пудга</t>
  </si>
  <si>
    <t xml:space="preserve">УР, Вавожский район,
д. Большая Гурезь-Пудга, пер. Пионерский, д. 18
</t>
  </si>
  <si>
    <t>Год постройки 1980 г.</t>
  </si>
  <si>
    <t>18:03:022002:638</t>
  </si>
  <si>
    <t>коммуникации отключены, 1 этаж, стены - пенаблок, шифер на крыше</t>
  </si>
  <si>
    <t>передача в МО</t>
  </si>
  <si>
    <t>Ответ МО "Вавожский район" о потребности от 02.11.2023 № 17112/01-14э; Письмо МИО УР в адрес МЗ УР и БУЗ УР "Вавожская РБ" от 02.11.2023 № 9012/01-17 о наличии потребности МО, запрошен пакет документов и договор БП.  Госсовет УР согласовал 11.06.2024. Распоряжение Правительства УР от 09.08.24 № 788-р. Распоряжение МИО УР от 03.09.2024 № 619-р о передаче в муниципальную собственность. Акты подписаны</t>
  </si>
  <si>
    <t>4</t>
  </si>
  <si>
    <t xml:space="preserve">земельный участок </t>
  </si>
  <si>
    <t>Удмуртская Республика, Вавожский район, д.Зядлуд</t>
  </si>
  <si>
    <t>18:03:026001:569</t>
  </si>
  <si>
    <t>предоставлен распоряжением МИО от 29.04.2024 № 53-рз</t>
  </si>
  <si>
    <t>5</t>
  </si>
  <si>
    <t>Удмуртская Республика, Вавожский район</t>
  </si>
  <si>
    <t>18:03:079001:1028</t>
  </si>
  <si>
    <t>6</t>
  </si>
  <si>
    <t>18:03:081001:791</t>
  </si>
  <si>
    <t>7</t>
  </si>
  <si>
    <t>18:03:003001:1054</t>
  </si>
  <si>
    <t xml:space="preserve">Здание фельдшерско-акушерского пункта </t>
  </si>
  <si>
    <t xml:space="preserve">УР, Вавожский район, д. Старое Жуё, ул. Централь-ная,  д. 14  </t>
  </si>
  <si>
    <t xml:space="preserve">Муниципальная казна Вавожского района </t>
  </si>
  <si>
    <t>18:03:064001:176</t>
  </si>
  <si>
    <t>нежилое, 1-этажное, фундаменты ленточный бетонный, стены пеноблочные, перекрытия деревянные, крыша - шиферная.</t>
  </si>
  <si>
    <t>18:03:064001:210</t>
  </si>
  <si>
    <t>Планируется списание в  2024 году</t>
  </si>
  <si>
    <t xml:space="preserve">  Включен в перечень муниципального имущества, предназначенного для передачи во владение и (или) пользование на долгосрочной основе МСП.Спроса нет, Планируется в 2024 году исключить из перечня</t>
  </si>
  <si>
    <t>Начальник отдела по управлению муниципальным имуществом Годяева Любовь Анатольевна 8 (34155)  2-13-50, начальник планово-экономического отдела Иноземцева Любовь Владимировна 8(34155) 2-16-38</t>
  </si>
  <si>
    <t>УР, Вавожский район, д. Большая Можга,  ул. Цент-ральная, д. 5</t>
  </si>
  <si>
    <t>18:03:012001:332</t>
  </si>
  <si>
    <t>нежилое, 1-этажное, фундаменты ленточные бетонные, стены бревенчатые, перекрытия деревянные, крыша шиферная</t>
  </si>
  <si>
    <t>18:03:012001:430</t>
  </si>
  <si>
    <t>Здание списано, заключен договор на демонтаж до конца 2024 года</t>
  </si>
  <si>
    <t>Постановление Администрации Вавожского района от от 16.04.2024 года №319 «О списании объекта муниципальной собственности»</t>
  </si>
  <si>
    <t xml:space="preserve">Медпункт  </t>
  </si>
  <si>
    <t>УР, Вавожский район,д. Котья, ул. Речная, 28</t>
  </si>
  <si>
    <t>18:03:041001:423</t>
  </si>
  <si>
    <t>нежилое, общественное, здравоохранения, физической культуры и социального обеспечения, 1-этажное</t>
  </si>
  <si>
    <t>18:03:041001:368</t>
  </si>
  <si>
    <t>Не планируется списание в  2024 году</t>
  </si>
  <si>
    <t xml:space="preserve"> Включен в перечень муниципального имущества, предназначенного для передачи во владение и (или) пользование на долгосрочной основе МСП. </t>
  </si>
  <si>
    <t>УР, Вавожский район,  с. Тыловыл-Пельга,  ул.Шко-льная,  д. 12</t>
  </si>
  <si>
    <t>свободный</t>
  </si>
  <si>
    <t>18:03:066001:0223</t>
  </si>
  <si>
    <t>аренда/продажа</t>
  </si>
  <si>
    <t>Включен в перечень муниципального имущества, предназначенного для передачи во владение и (или) пользование на долгосрочной основе МСП. Спроса нет</t>
  </si>
  <si>
    <t>Начальник отдела по управлению муниципальным имуществом Годяева Любовь Анатольевна 8 (34155)  2-13-50,</t>
  </si>
  <si>
    <t>Помещения №1,2; №15-26 в административном здании с начальной школой, ФАП и клубом</t>
  </si>
  <si>
    <t>УР, Вавожский район,  д. Яголуд, ул. Центральная,  д. 14</t>
  </si>
  <si>
    <t>Муниципальная казна Вавожского района</t>
  </si>
  <si>
    <t>18:03:073002:354</t>
  </si>
  <si>
    <t>Здание двухэтажное, нежилое. Фундамент ленточный, пеноблок. Стены кирпичные, пеноблок. Крыша шиферная</t>
  </si>
  <si>
    <t>18:03:073002:351</t>
  </si>
  <si>
    <t xml:space="preserve">Продажа    </t>
  </si>
  <si>
    <t>Спроса нет. Был включен в План приватизации муниципального имущества на 2020 год. Аукцион не состоялся. Предложений нет.</t>
  </si>
  <si>
    <t>Годяева Любовь Анатольевна 8 (34155)  2-13-50</t>
  </si>
  <si>
    <t>Здание кухни </t>
  </si>
  <si>
    <t>УР, Вавожский р-н, с. Какмож, ул. Гагарина, д. 10</t>
  </si>
  <si>
    <t>МДОУ д/с "Тополек" с. Какмож</t>
  </si>
  <si>
    <t>Здание одноэтажное, нежилое, щитовое, кровля шиферная. Не используется в связи  с непригодностью к эксплуатации.</t>
  </si>
  <si>
    <t>18:03:032001:0049</t>
  </si>
  <si>
    <t>Объект снят с учета 20.06.2024</t>
  </si>
  <si>
    <t>Постановление Администрации Вавожского района от 28.06.2018 №458 «О списании объектов муниципальной собственности».  Здание  демонтировано.</t>
  </si>
  <si>
    <t> </t>
  </si>
  <si>
    <t>Годяева Любовь Анатольевна 8 (34155)  2-13-50</t>
  </si>
  <si>
    <t>УР, Вавожский район, с. Брызгалово, 
ул. Заречная</t>
  </si>
  <si>
    <t>650</t>
  </si>
  <si>
    <t>18:03:014002:473</t>
  </si>
  <si>
    <t>Собственность муниципального образования 18:03:014002:473-18/123/2022-6 от 19.01.2022 года. Прорабатывается вопрос аренды и продажи.</t>
  </si>
  <si>
    <t> не вовлечен</t>
  </si>
  <si>
    <t>УР, Вавожский район, с. Брызгалово, 
ул. Заречная,57</t>
  </si>
  <si>
    <t>3400</t>
  </si>
  <si>
    <t>18:03:014002:4</t>
  </si>
  <si>
    <t>Собственность муниципального образования 18:03:014002:4-18/123/2022-5 от 25.01.2022 года. Прорабатывается вопрос продажи и аренды.</t>
  </si>
  <si>
    <t>Здание пожарно-химической станции</t>
  </si>
  <si>
    <t xml:space="preserve">УР, Вавожский район, с. Брызгалово, 
ул. Заречная, д. 57
</t>
  </si>
  <si>
    <t>18:03:014002:471</t>
  </si>
  <si>
    <t xml:space="preserve">3 400,00  </t>
  </si>
  <si>
    <t>Собственность муниципального образования 18:03:014002:471-18/065/2022-6 от 19.01.2022 года. Прорабатывается вопрос продажи  и аренды.</t>
  </si>
  <si>
    <t>Склад аптеки</t>
  </si>
  <si>
    <t>Удмуртская Республика, с.Вавож, ул. Интернациональная, 49</t>
  </si>
  <si>
    <t>18:03:015027:445</t>
  </si>
  <si>
    <t>общая балансовая стоимость тыс.руб. 18,54</t>
  </si>
  <si>
    <t>Планиреутся к продаже  на аукционе в 2024 году</t>
  </si>
  <si>
    <t>Аукцион,назначенный на 6 сентября 2024 года признан не состоявшимся по причине отсутствия заявок, ожидается повторный аукцион в 2024 году</t>
  </si>
  <si>
    <t>Удмуртская Республика, Вавожский район, с.Брызгалово, ул.Заречная, д.57</t>
  </si>
  <si>
    <t>муниципальная казна Вавожского района</t>
  </si>
  <si>
    <t>18:03:014002:463</t>
  </si>
  <si>
    <t>Здание двух этажное, Стены деревянные,Крыша шиферная</t>
  </si>
  <si>
    <t>Планируется к продаже на аукционе в 2024 году</t>
  </si>
  <si>
    <t>Включен в План приватизации муниципального имущества на 2024 год</t>
  </si>
  <si>
    <t>КТП--292</t>
  </si>
  <si>
    <t>Удмуртская Республика,Вавожский район, с.Вавож,ул.Советская, 115а</t>
  </si>
  <si>
    <t>18:03:015005:544</t>
  </si>
  <si>
    <t>Сооружение электроэнергетики</t>
  </si>
  <si>
    <t>КТП-92</t>
  </si>
  <si>
    <t>Удмуртская Республика,Вавожский район, с.Вавож,ул.Советская, 153</t>
  </si>
  <si>
    <t>18:03:015004:412</t>
  </si>
  <si>
    <t>Нежилое здание ЗТП-27</t>
  </si>
  <si>
    <t>Удмуртская Республика,Вавожский район, с.Вавож,пер.Азина,д.4</t>
  </si>
  <si>
    <t>18:03:015005:543</t>
  </si>
  <si>
    <t>ВЛ-0,4 кВ от КТП№196</t>
  </si>
  <si>
    <t>Удмуртская Республика,Вавожский район, с.Нюрдор-Котья (на очистные сооружения)</t>
  </si>
  <si>
    <t>329м</t>
  </si>
  <si>
    <t>18:03:055003:1316</t>
  </si>
  <si>
    <t>ВЛ-0,4 и КЛ-0,4 кВ от ЗТП 27</t>
  </si>
  <si>
    <t>348м</t>
  </si>
  <si>
    <t>18:03:015005:568</t>
  </si>
  <si>
    <t>ВЛ-0,4 и КЛ-0,4 кВ от КТП 292</t>
  </si>
  <si>
    <t>326 м</t>
  </si>
  <si>
    <t>18:03:015005:567</t>
  </si>
  <si>
    <t xml:space="preserve">Нежилое здание </t>
  </si>
  <si>
    <t>Удмуртская Республика, Вавожский район, с.Вавож,ул.Советская, строение 34а</t>
  </si>
  <si>
    <t>18:03:015029:215</t>
  </si>
  <si>
    <t>18:03:015029:384</t>
  </si>
  <si>
    <t>Передано в долгосрочную аренду сроком на 5 лет на основании протокола рассмотрения заявок от 27.02.2024. Арендная  плата в месяц 10,980 тыс. руб., в год 131,760 тыс.руб.</t>
  </si>
  <si>
    <t>18:03:015025:336</t>
  </si>
  <si>
    <t>Передано в долгосрочную аренду сроком на 10 лет на основании протокола аукциона от 28.02.2024. Арендная  плата в год 83,780 тыс. руб.</t>
  </si>
  <si>
    <t xml:space="preserve">Земельный участок </t>
  </si>
  <si>
    <t>Удмуртская Республика, Вавожский район, с.Вавож,ул.Победы, 16а</t>
  </si>
  <si>
    <t>18:03:015029:581</t>
  </si>
  <si>
    <t>Передан в аренду на торгах, годовой размер арендной платы 507,963 тыс.руб, дата аукциона 17.07.2024</t>
  </si>
  <si>
    <t>Удмуртская Республика, Вавожский район,д.Макарово,ул.Центральная</t>
  </si>
  <si>
    <t>18:03:044002:822</t>
  </si>
  <si>
    <t>Передано в долгосрочную аренду сроком на 10 лет на основании протокола рассмотрения заявок от 09.04.2024. Арендная  плата в год 17,46 тыс. руб.</t>
  </si>
  <si>
    <t>Удмуртская Республика, Вавожский район,д.Колногорово</t>
  </si>
  <si>
    <t>18:03:039001:139</t>
  </si>
  <si>
    <t>Продан единственному участнику на основании протокола рассмотрения заявок от 09.04.2024. Цена продажи 87,0 тыс. руб.</t>
  </si>
  <si>
    <t>Удмуртская Республика, Вавожский район,с.Вавож,ул.Березовая,з/у 13</t>
  </si>
  <si>
    <t>18:03:015009:488</t>
  </si>
  <si>
    <t>Продан единственному участнику на основании протокола рассмотрения заявок от 09.04.2024. Цена продажи 201,02 тыс. руб.</t>
  </si>
  <si>
    <t>Удмуртская Республика, Вавожский район,с.Вавож,ул.Березовая,з/у 17</t>
  </si>
  <si>
    <t>18:03:015009:483</t>
  </si>
  <si>
    <t>Продан единственному участнику на основании протокола рассмотрения заявок от 09.04.2024. Цена продажи 150,77 тыс. руб.</t>
  </si>
  <si>
    <t>Удмуртская Республика, Вавожский район,с.Вавож,ул.Березовая,з/у 15</t>
  </si>
  <si>
    <t>18:03:015009:480</t>
  </si>
  <si>
    <t>Продан единственному участнику на основании протокола рассмотрения заявок от 09.04.2024. Цена продажи 205,00 тыс. руб</t>
  </si>
  <si>
    <t>Удмуртская Республика,Вавожский район,д.Валадор,ул.Широкая</t>
  </si>
  <si>
    <t>18:03:016001:239</t>
  </si>
  <si>
    <t>Здание одноэтажное,нежилое,стены кирпичные,из мелких бетонных блоков</t>
  </si>
  <si>
    <t>18:03:016001:235</t>
  </si>
  <si>
    <t>Удмуртская Республика,Вавожский район,с.Вавож</t>
  </si>
  <si>
    <t>18:03:015001:553</t>
  </si>
  <si>
    <t>Планируется передать в аренду на торгах, дата аукциона 23.10.2024</t>
  </si>
  <si>
    <t>Федеральная собственность</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</si>
  <si>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"Город Воткинск" в Удмуртской Республике,   по состоянию на 01.10.2024 г.</t>
  </si>
  <si>
    <t xml:space="preserve">Назначение объекта недвижимости, его индивидуальные характеристики (этажность, материал постройки и т.д.), описание фактического состояния объекта, наличие фотоматериалов
</t>
  </si>
  <si>
    <t>на реализацию мероприятий по вовлечению неиспользуемого недвижимого имущества в хозяйственный оборот</t>
  </si>
  <si>
    <t>Здание гаража (Литер Б)</t>
  </si>
  <si>
    <t>УР, г. Воткинск, ул. Осипенко, д. 5</t>
  </si>
  <si>
    <t>АПОУ УР "Республиканский медицинский колледж им. Ф.А. Пушиной МЗ УР"</t>
  </si>
  <si>
    <t>18:27:030109:42</t>
  </si>
  <si>
    <t>На момент передачи уже были в плохом состоянии, не используются все оюбъекты. Одноэтажное кирпичное здание, перекрытия - ж/б. Проводили аукцион, никто не обратился, планируют повторно выставить на торги со снижением цены.</t>
  </si>
  <si>
    <t>18:27:030109:311</t>
  </si>
  <si>
    <t>Здание гаража не используется АОУ СПО УР "Воткинский медицинский колледж МЗ УР" с момента закреплени я(около 10 лет), использовать не планируют, предлагается согласование продажи объекта. Здание кирпичное, в удовлетворительном сотоянии.</t>
  </si>
  <si>
    <t xml:space="preserve">Распоряжение Правительства УР от 8.11.2017 года № 1386-р «О даче согласия на продажу объектов недвижимого имущества, закрепленных на праве оперативного управления за АПОУ УР «Воткинский медицинский колледж МЗ УР».
Начальная (минимальная) цена договора купли-продажи недвижимого имущества определена на основании данных независимой оценки и составляет соответственно:
1) 2 960 000 руб.
2) 1 870 000 руб.
3) 850 000 руб.
4) 1 950 000 руб.
5) 560 000 руб.
Извещения о проведении АПОУ УР "ВМК МЗ УР" аукционов на право заключение договоров купли-продажи объектов недвижимого имущества, а также документации по проведению аукциона, были размещены на официальном сайте torgi.gov.ru и на официальном сайте Минимущества Удмуртии 12.01.2018. Проведенный 05.02.2018 аукцион не состоялся в связи с отсутствием заявок. В настоящее время проводится актуализация рыночной оценки объектов недвижимости.
Также МИО УР в адрес АО «Корпорация развития УР» направлено письмо от 29.03.2018 № 1851/01-14 с просьбой организовать встречу заинтересованных в капитальном ремонте объектов и совместном ведении бизнеса на взаимовыгодных условиях сторон. 28.01.2022 -осмотр объектов специалистами МИО УР - с целью определения дальнейшей судьбы объектов (реконструкция или снос) учреждению рекомендовано до 1.03.2022 провести строительную экспертизу состояния объектов, в случае отсутствия средств обратиться в Минздрав УР </t>
  </si>
  <si>
    <t>Светлана Анатольевна 5-29-76</t>
  </si>
  <si>
    <t>Сабурова Н.И.</t>
  </si>
  <si>
    <t>Здание столовой (Литер А)</t>
  </si>
  <si>
    <t>18:27:030109:178</t>
  </si>
  <si>
    <t>одноэтажное кирпичное здание, перекрытия - ж/б</t>
  </si>
  <si>
    <t>18:27:030109:314</t>
  </si>
  <si>
    <t>Продажа</t>
  </si>
  <si>
    <t>Учебный корпус (Литер А 1)</t>
  </si>
  <si>
    <t>18:27:030109:180</t>
  </si>
  <si>
    <t>двухэтажное кирпичное здание, перекрытия деревянные</t>
  </si>
  <si>
    <t>Здание общежития (Литер Д)</t>
  </si>
  <si>
    <t>18:27:030109:179</t>
  </si>
  <si>
    <t>18:27:030109:312</t>
  </si>
  <si>
    <t>Водонапорная башня</t>
  </si>
  <si>
    <t>частично вовлечен</t>
  </si>
  <si>
    <t>г. Воткинск, ул. Молодежная, д. 19а</t>
  </si>
  <si>
    <t>АСУ СО УР "Республиканский дом-интернат для престарелых и инвалидов"</t>
  </si>
  <si>
    <t>18:27:010008:29</t>
  </si>
  <si>
    <t>кирпичное, техническое состояние удовлетворительное. Водоканал не принял, пока используют, есть покупатель (дочернее, но при этом самостоятельное лицо Водоканала)</t>
  </si>
  <si>
    <t xml:space="preserve">Продажа, передача в МО </t>
  </si>
  <si>
    <t xml:space="preserve">МИО УР направлени запрос балансодержателю, кроме того поступила информация от Минсоцполитики УР о подготовке объекта к продаже. В настоящее время разрешается вопрос по оформлению земельного участка (письмо Минсоцполитики УР от 30.04.2019 №4131/01-2-28).Поступила информация от Минсоцполитики УР о подготовке писем о принятии объекта в муниц.собственность. (письмо Минсоцполитики УР от 02.10.2019 №9154/01-2-28). по состоянию на 01.03.2021 АСУСО УР «Республиканский дом-интернат для престарелых и инвалидов» рассматривается вопрос передачи данного объекта недвижимости в собственность муниципального образования «Город Воткинск». 28.01.2022 в ходе осмотра объекта специалистами МИО УР, поручение рассмотреть возможность передачи в МО либо продажи. Договор аренды № 26/079 от 1.08.2020 на часть сооружения 6 кв.м, договор на размещение оборудования связи от 01.08.2020 № 26/081 на крыше башни 12 кв.м с ООО "Т2 Мобайл" для размещения сетей связи.  </t>
  </si>
  <si>
    <t>Светлана Алексеевна (дир.), Елена Алексеевна (главбух) 5-53-59</t>
  </si>
  <si>
    <t>Нежилое помещение (Литера А)</t>
  </si>
  <si>
    <t>УР, г. Воткинск, ул. Школьная,7</t>
  </si>
  <si>
    <t>АУ "Управление Минприродой УР"</t>
  </si>
  <si>
    <t>18:27:040108:970</t>
  </si>
  <si>
    <t>часть помещени здания Центра занятости населения</t>
  </si>
  <si>
    <t>Передача КЦСОН</t>
  </si>
  <si>
    <t>Постановление Государственного Совета УР от 26.10.2021 г. № 1080-VI - получено согласие на продажу. Распоряжение Правительства УР от 26.11.2021 года № 1303-р. Нежилое помещение  (литера А) - Распоряжение МИО от 29.11.2021 №1982-р - дано согласие на продажу. Объекты готовятся к продаже. Предполагаемая стоимость согласно отчету об оценке 1816 т.р. По письму Минприроды УР от 28.04.2023 № 04387/01-19 ведется работа с ГКУ УР «РЦЗ УР» по подготовке аукционной документации.  5. Запрос в Минсоцполитики УР о потребности в объекте от 05.03.2024 № 1548/01-16э.   6. Ответ Минсоцполитики УР от 12.03.2024 № 2154/01-2-23ЭД о наличии потребности у филиала КЦСОН в г. Воткинске          7. заключение МИО УР о возможности передачи недвижимого имущества от 15 мая 2024 года № 03444/01-19, акт № 0000-000038 о приеме-передаче     8. Распоряжение МИО УР от 04.07.2024 Об исключении от АУ УР "Упр охр окр среды" и закреплении за БУ СО УР "РКЦСОН" от 04.07.2024 № 491-р</t>
  </si>
  <si>
    <t>исп. Антюганова Н.В.
тел.52-81-06</t>
  </si>
  <si>
    <t>Встроенное помещение цокольного этажа (номера на поэтажном плане: литера  А:17-27; литера  А1: 28-55)</t>
  </si>
  <si>
    <t>Удмуртская Республика, г.Воткинск, ул.Глинки, 1"б"</t>
  </si>
  <si>
    <t>БУ УР "РКЦСОН"</t>
  </si>
  <si>
    <t>18:27:030852:107</t>
  </si>
  <si>
    <t>Цокольный этаж, кирпичное здание, неиспользуемая часть помещений. Неудовлетворительное состояние объекта. Расположение объекта в спальном районе на окраине города</t>
  </si>
  <si>
    <t>В отношении объектов недвижимости, расположенных по адресу: Удмуртская Республика, г. Воткинск, ул. Глинки, д. 1б принято согласованное с Государственным Советом Удмуртской Республики. распоряжение Правительства Удмуртской Республики от 20.11.2023 г. № 1201-р «Об условиях приватизации находящегося в собственности Удмуртской Республики объекта недвижимости, расположенного по адресу: Удмуртская Республика, г. Воткинск, ул. Глинки, д. 1б». Торги 26 января 2024 г.признаны несостоявшимися в связи с отсутствием заявок. Принято согласованное Государственным Советом Удмуртской Республики распоряжением Правительства Удмуртской Республики от 28.03.2024 г. № 261-р «Об изменении условий приватизации находящегося в собственности Удмуртской Республики объекта недвижимости, расположенного по адресу: Удмуртская Республика, г. Воткинск, ул. Глинки, д. 1б». Торги посредством публичного предложения  29 мая 2024 г. торги признаны несостоявшимися в связи с отсутствием заявок. 27.08.2024 года №883-р принято распоряжение Правительства Удмуртской Республики «Об изменении условий  приватизации находящихся в собственности Удмуртской Республики объекта недвижимого имущества, расположенного по адресу: Удмуртская Республика, г Воткинск, ул.Глинки, д.1б» предусматривающий продажу объекта по минимально допустимой цене. Условия приватизации объектов недвижимости  согласованы Государственным советом УР  (Постановление ГС УР от 12.09.2024 года №547-VII).</t>
  </si>
  <si>
    <t>Удмуртская Республика, г. Воткинск, угол улиц Чапаева и Расковой</t>
  </si>
  <si>
    <t>БУЗ УР Воткинская районная больница МЗ УР"</t>
  </si>
  <si>
    <t>18:27:020115:59</t>
  </si>
  <si>
    <t>предоставлен распоряжением МИО от 22.03.2024 № 39-рз</t>
  </si>
  <si>
    <t>Здание с земельным участком</t>
  </si>
  <si>
    <t>г. Воткинск, ул. 1-й километр Шарканского тракта, 5</t>
  </si>
  <si>
    <t>Муниципальная имущественная казна</t>
  </si>
  <si>
    <t>18:27:010004:2</t>
  </si>
  <si>
    <t>нежилое здание, физический износ по данным технического паспорта от 2013 года составляет 27%</t>
  </si>
  <si>
    <t>Внесение изменений в Генеральный план городского округа "Город Воткинск, и в правила землепользования и застройки. Передан на баланс МУП "Центральный городской рынок" В связи с ликвидацией предприятия объект передан в казну.</t>
  </si>
  <si>
    <t>Юлия Валерьевна (34145) 52368</t>
  </si>
  <si>
    <t>г. Воткинск, ул. Верхняя, д. 9</t>
  </si>
  <si>
    <t>18:27:040106:747</t>
  </si>
  <si>
    <t>назначение: нежилое, подвал, износ по данным технического паспорта от 2007 года составляет 25%</t>
  </si>
  <si>
    <t>Включен в прогнозный план  приватизации муниципального имущества города Воткинска на 2022-2024 годы. Подготовка отчета об оценке. Исключен из прогнозного плана (подвал МКД).</t>
  </si>
  <si>
    <t>затраты: на содержание и текущий ремонт - 4,3; на теплоснабжение - 14,0; взносы на капитальный ремонт - 2,2</t>
  </si>
  <si>
    <t>затраты на проведение независимой рыночной оценки объекта недвижимости - 2,00</t>
  </si>
  <si>
    <t>УР, г. Воткинск, в районе ул.Верхняя-Пионеров</t>
  </si>
  <si>
    <t xml:space="preserve"> - </t>
  </si>
  <si>
    <t>2.3. Блокированная жилая застройка</t>
  </si>
  <si>
    <t>18:27:040101:2667</t>
  </si>
  <si>
    <t xml:space="preserve">Распоряжение Министерства имущественных отношений УР от 14.06.2018 № 929-р. Проведена оценка, готовится аукционная документация. Осуществляется прием заявок, продажа в собственность начальная цена 4 020 000, Аукцион 13.03.2019 признан несостоявшимся в связи с отсутствием заявок. Объявлен повтороный аукцион на 24.04.2019. Проект договора с начальной ценой предмета аукциона направлен единственному подавшему заявку ИП Шушкевич А.В. Отказ от подписания договора, дело рассмотрено в УФАС УР. Будет осуществлен повторный аукцион. </t>
  </si>
  <si>
    <t>выполнение оценки предмета аукциона - 5 т.р.</t>
  </si>
  <si>
    <t>УР, г. Воткинск, ул. Энтузиастов, 1а</t>
  </si>
  <si>
    <t>Магазины</t>
  </si>
  <si>
    <t>18:27:050004:429</t>
  </si>
  <si>
    <r>
      <rPr>
        <b/>
        <sz val="9"/>
        <rFont val="Times New Roman"/>
      </rPr>
      <t>Распоряжение Правительства УР от 25.09.2019 № 1513-р</t>
    </r>
    <r>
      <rPr>
        <b/>
        <sz val="9"/>
        <color indexed="2"/>
        <rFont val="Times New Roman"/>
      </rPr>
      <t xml:space="preserve"> </t>
    </r>
    <r>
      <rPr>
        <b/>
        <sz val="9"/>
        <rFont val="Times New Roman"/>
      </rPr>
      <t>"О проведении аукциона по продаже земельных участков". Аукцон на право заклчения договора аренды земельного участка признан несостоявшимся , в связи с отсутствием заявок. Планируется повторная оценка.</t>
    </r>
  </si>
  <si>
    <t>18:27:050004:430</t>
  </si>
  <si>
    <r>
      <rPr>
        <b/>
        <sz val="9"/>
        <rFont val="Times New Roman"/>
      </rPr>
      <t>Распоряжение Правительства УР от 25.09.2019 № 1513-р</t>
    </r>
    <r>
      <rPr>
        <b/>
        <sz val="9"/>
        <color indexed="2"/>
        <rFont val="Times New Roman"/>
      </rPr>
      <t xml:space="preserve"> </t>
    </r>
    <r>
      <rPr>
        <b/>
        <sz val="9"/>
        <rFont val="Times New Roman"/>
      </rPr>
      <t>"О проведении аукциона по продаже земельных участков". Аукцон на право заклчения договора аренды земельного участка признан несостоявшимся , в связи с отсутствием заявок.</t>
    </r>
  </si>
  <si>
    <t>УР, г. Воткинск, ул.Рабочая, д. 11</t>
  </si>
  <si>
    <t>18:27:050010:1564</t>
  </si>
  <si>
    <t>нежилое, этаж цокольный</t>
  </si>
  <si>
    <t>Аукцион на 21.05.2021 не состоялся в связи с отсутствием заявок. Аукцион 08.07.2021 не состоялся. Аукцион назначен на 02.09.2021.  Аукцион 21.10.2021 не состоялся. Аукцион 26.01.2022 не состоялся. Подготовлено постановление об утв. условий приватизации. Осуществляется прием заявок. Аукцион 21.04.2022 не состоялся в связи с отсутствием заявок. Направлено обращение в Воткинскую городскую Думу об изменении способа приватизации. Продажа посредством публичного предложения 17.08.2022. Продажа не состоялась в связи с отсутствием заявок. Продажа посредством публичного предложения 05.10.2022. Торги не состоялись. Прием заявок с 10.10.2022 по 07.11.2022. Торги не состоялись Осуществляется прием заявок по 03.04.2023. Аукцион 05.04.2023  не состоялся в связи с отсутствием заявок. Прием заявок с 02.05.2023 по31.05.2023.  Аукцион 02.06.2023  не состоялся, в связи с отсутствием заявок. Включен  в ПП муниципального имущества города Воткинска на 2024-2026 годы. Аукцион  28.06.2024  не состоялся, в связи с отсутствием заявок. Проведена оценка, готовится аукционная документация.</t>
  </si>
  <si>
    <t xml:space="preserve">затраты: на содержание и текущий ремонт - 10,3; на теплоснабжение - 36; взносы на капитальный ремонт - 5,6 </t>
  </si>
  <si>
    <t>выполнение оценки предмета аукциона - 9 т.р.</t>
  </si>
  <si>
    <t>Комплекс зданий с земельным участком</t>
  </si>
  <si>
    <t>Удмуртская Республика, г. Воткинск, ул. Гражданская, д. 21</t>
  </si>
  <si>
    <t>18:27:010009:329</t>
  </si>
  <si>
    <t>нежилое здание-проходная, 1 этаж, стены кирпичные</t>
  </si>
  <si>
    <t>18:27:010009:328</t>
  </si>
  <si>
    <t xml:space="preserve">Подготовка отчета об оценке. Прием заявок с  31.10.2022 по 29.11.2022. Аукцион не состоялся. Осуществляется прием заявок. Аукцион 18.01.2023. Осуществляется прием заявок по 10.04.2023, Аукцион 12.04.2023 не соcтоялся, в связи с отсутствием заявок. Включен  в ПП муниципального имущества города Воткинска на 2024-2026 годы. Рассматривается вопрос о разделении земельного участка. </t>
  </si>
  <si>
    <t>35, 0</t>
  </si>
  <si>
    <t>Передано на ответ хранение МУП "ВГЭС"</t>
  </si>
  <si>
    <t>н/д</t>
  </si>
  <si>
    <t>18:27:010009:1080</t>
  </si>
  <si>
    <t>нежилое здание, 2 этажа, стены кирпичные</t>
  </si>
  <si>
    <t>18:27:010009:334</t>
  </si>
  <si>
    <t>нежилое здание-контора "Оранжереи", 1 этаж, стены кирпичные</t>
  </si>
  <si>
    <t>18:27:010009:332</t>
  </si>
  <si>
    <t>нежилое здание-здание склада ПМ, 1 этаж, стены кирпичные</t>
  </si>
  <si>
    <t>18:27:010009:900</t>
  </si>
  <si>
    <t>нежилое здание-рембригада, 1 этаж, стены кирпичные</t>
  </si>
  <si>
    <t>18:27:010009:335</t>
  </si>
  <si>
    <t>нежилое здание-здание "Оранжереи", 1 этаж, стены кирпичные</t>
  </si>
  <si>
    <t>18:27:010009:849</t>
  </si>
  <si>
    <t>нежилое здание-гараж на 25 машин, 1 этаж, стены кирпичные</t>
  </si>
  <si>
    <t>УР, г. Воткинск, ул. Белинского, д. 12</t>
  </si>
  <si>
    <t>18:27:050003:1643</t>
  </si>
  <si>
    <t>нежилое, 1 этаж</t>
  </si>
  <si>
    <t>Проводится оценка объекта.  Подготовка аукционной документации. Осуществляется прием заявок с 24.11.2022 по 19.12.2022.  Аукцион не состоялся. Осуществляется прием заявок по 04.04.2023. Аукцион 06.04.2023 не состоялся, в связи с отсутствием заявок. Проводится переоценка, направлены коммерческие предложения. Проведена оценка, готовится аукционная документация. Прием заявок с 20.10.2023 по 20.11.2023. Аукцион не состоялся. Запрос коммерческих предложений. Проводится переоценка объекта. Осуществляется прием заявок с 20.09.2024 по
18.10.2024.</t>
  </si>
  <si>
    <t>теплоснабжение -5,0;</t>
  </si>
  <si>
    <t xml:space="preserve">затраты на проведение независимой рыночной оценки объекта недвижимости - 4,00; </t>
  </si>
  <si>
    <t>УР, г. Воткинск, район Берёзовка</t>
  </si>
  <si>
    <t>Для индивидуального жилищного строительства (код 2.1)</t>
  </si>
  <si>
    <t>18:27:010014:1074</t>
  </si>
  <si>
    <t xml:space="preserve"> Распоряжение Министерства имущественных отношений № 811-р от 10.07.2023 "О проведении аукционов по продаже земельноых участков", подготовка аукционной документации. Ведется прием заявок с 12.12.2023 по 10.01.2024. Аукцион назначен 16.01.2024. По итогам аукциона заключен договор купли-продажи с Кузнецовой В.В. - 4572,00 тыс. руб.</t>
  </si>
  <si>
    <t>межевание земельного участка-3,15, оценка рыночной стоимости-2,3</t>
  </si>
  <si>
    <t>18:27:010014:1075</t>
  </si>
  <si>
    <t xml:space="preserve"> Распоряжение Министерства имущественных отношений № 811-р от 10.07.2023 "О проведении аукционов по продаже земельноых участков", подготовка аукционной документации. Ведется прием заявок с 12.12.2023 по 10.01.2024. Аукцион назначен 15.01.2024. По итогам аукциона заключен договор купли-продажи с Коломейцевой О.В. - 3708,00 тыс. руб.</t>
  </si>
  <si>
    <t>18:27:010014:1071</t>
  </si>
  <si>
    <t>По итогам аукциона заключен договор купли-продажи с Артеменко А.В. - 6165,00 тыс. руб.</t>
  </si>
  <si>
    <t>18:27:010014:1072</t>
  </si>
  <si>
    <t>По итогам аукциона заключен договор купли-продажи с Вердиян Р.С. - 7257,00 тыс. руб.</t>
  </si>
  <si>
    <t>18:27:010014:1073</t>
  </si>
  <si>
    <t>По итогам аукциона заключен договор купли-продажи с Вердиян Р.С. - 6406,00 тыс. руб.</t>
  </si>
  <si>
    <t>УР, г.Воткинск, в районе ул.Гагарина, 16</t>
  </si>
  <si>
    <t>18:27:060303:255</t>
  </si>
  <si>
    <t>По итогам аукциона заключен договор купли-продажи с Шестаковым Ю.В.  - 1831,00 тыс. руб.</t>
  </si>
  <si>
    <t>межевание земельного участка-1,5, оценка рыночной стоимости-4,95</t>
  </si>
  <si>
    <t>Нежилое встроенное помещение</t>
  </si>
  <si>
    <t>УР, г. Воткинск, ул. Пролетарская, 9</t>
  </si>
  <si>
    <t>18:27:040206:744</t>
  </si>
  <si>
    <t>нежилое, этаж - цокольный</t>
  </si>
  <si>
    <t>Планируется исключение из Перечня объектов залогового фонда и включение в Прогнозный план приватизации муниципального имущества</t>
  </si>
  <si>
    <t xml:space="preserve">затраты: на содержание и текущий ремонт - 2,5; на теплоснабжение - 9,2; взносы на капитальный ремонт - 1,2 </t>
  </si>
  <si>
    <t>УР, г. Воткинск, ул. Ленина, 7</t>
  </si>
  <si>
    <t>нежилое, 1 этаж, вн. №1/2 от 6, 7-21, 1/2 от 23, вн. №9-17, 19-21</t>
  </si>
  <si>
    <t>Планируется передача помещения на баланс Учреждения для размещения ЕДС (единая диспетчерская служба)</t>
  </si>
  <si>
    <t>УР, г. Воткинск, ул. Энтузиастов, 23</t>
  </si>
  <si>
    <t>18:27:050011:248</t>
  </si>
  <si>
    <t>Включен  в ПП муниципального имущества г. Воткинска на 2022-2024 годы. Запрос коммерческих предложений. Проведена оценка, готовится аукционная документация. Аукцион сотоялся 14.03.2024. По итогам аукциона заключен договор купли-продажи с ИП Неганов А.А. - 3908,13 тыс. руб.</t>
  </si>
  <si>
    <t>УР, г. Воткинск, ул. Пугачева, 27а</t>
  </si>
  <si>
    <t>здание - 2324,7, ограждение - 248,75</t>
  </si>
  <si>
    <t>18:27:030115:37</t>
  </si>
  <si>
    <t>нежилое</t>
  </si>
  <si>
    <t>18:27:030115:33</t>
  </si>
  <si>
    <t>Включен  в Прогнозный план (Программу) приватизации муниципального имущества города Воткинска на 2024-2026 годы. Подготовка отчета об оценке. Прием заявок с 27.08.2024 по 25.09.2024.  Аукцион 27.09.2024 не соcтоялся, в связи с отсутствием заявок.</t>
  </si>
  <si>
    <t>теплоснабжение -320,0, энергосбыт - 13, охрана - 9,80</t>
  </si>
  <si>
    <t>УР, г. Воткинск, ул. Карла Маркса, д. 14</t>
  </si>
  <si>
    <t>Бытовое обслуживание</t>
  </si>
  <si>
    <t>18:27:040102:79</t>
  </si>
  <si>
    <t>По итогам аукциона заключен договор аренды з/у с Пономаревой А.В.  - 75,60 тыс. руб.</t>
  </si>
  <si>
    <t>УР, г. Воткинск, район Нефтяник</t>
  </si>
  <si>
    <t>Производственная деятельность</t>
  </si>
  <si>
    <t xml:space="preserve">8 239,00  </t>
  </si>
  <si>
    <t>18:27:030501:1207</t>
  </si>
  <si>
    <t>По итогам аукциона заключен договор аренды з/у с Шиляевой Е.В.  - 253,97 тыс. руб.</t>
  </si>
  <si>
    <t>УР, г. Воткинск, в районе ул. Гилева, д. 10</t>
  </si>
  <si>
    <t>Строительство многоквартирных жилых домов этажностью от 2 до 4 этажей</t>
  </si>
  <si>
    <t>18:27:010012:3282</t>
  </si>
  <si>
    <t>По итогам аукциона заключен договор аренды з/у с ООО "СЗ Сила леса"  - 750,00 тыс. руб.</t>
  </si>
  <si>
    <t>УР, г. Воткинск, район "Плодопитомник", участок 3</t>
  </si>
  <si>
    <t xml:space="preserve">Для индивидуального жилищного строительства </t>
  </si>
  <si>
    <t>18:27:070002:254</t>
  </si>
  <si>
    <t>По итогам аукциона заключен договор купли-продажи с Богатыревым А.Л. - 526,00 тыс. руб.</t>
  </si>
  <si>
    <t>УР, г. Воткинск, район "Плодопитомник", участок 4</t>
  </si>
  <si>
    <t>18:27:070002:255</t>
  </si>
  <si>
    <t>По итогам аукциона заключен договор купли-продажи с Загуляевым Р.П. - 527,00 тыс. руб.</t>
  </si>
  <si>
    <t>УР, г. Воткинск, район "Плодопитомник", участок 5</t>
  </si>
  <si>
    <t>18:27:070002:259</t>
  </si>
  <si>
    <t>УР, г. Воткинск, район "Плодопитомник", участок 6</t>
  </si>
  <si>
    <t>18:27:070002:256</t>
  </si>
  <si>
    <t>УР, г. Воткинск, район "Плодопитомник", участок 7</t>
  </si>
  <si>
    <t>18:27:070002:258</t>
  </si>
  <si>
    <t>УР, г. Воткинск, район "Плодопитомник", участок 8</t>
  </si>
  <si>
    <t>18:27:070002:261</t>
  </si>
  <si>
    <t>УР, г. Воткинск, район "Плодопитомник", участок 15</t>
  </si>
  <si>
    <t>18:27:070002:265</t>
  </si>
  <si>
    <t>По итогам аукциона заключен договор купли-продажи с Загуляевым Р.П. - 1077,00 тыс. руб.</t>
  </si>
  <si>
    <t>УР, г. Воткинск, район "Плодопитомник", участок 17</t>
  </si>
  <si>
    <t>18:27:070002:263</t>
  </si>
  <si>
    <t>По итогам аукциона заключен договор купли-продажи с Загуляевым Р.П. - 1227,00 тыс. руб.</t>
  </si>
  <si>
    <t>УР, г. Воткинск, район "Плодопитомник", участок 19</t>
  </si>
  <si>
    <t>18:27:070002:253</t>
  </si>
  <si>
    <t>По итогам аукциона заключен договор купли-продажи с Богатыревым А.Л. - 1407,00 тыс. руб.</t>
  </si>
  <si>
    <t>УР, г. Воткинск, в районе ул. Красноармейская</t>
  </si>
  <si>
    <t>Общественное питание</t>
  </si>
  <si>
    <t>18:27:060401:379</t>
  </si>
  <si>
    <t>По итогам аукциона заключен договор аренды з/у с ИП Клабуков С.В. - 219,70 тыс. руб.</t>
  </si>
  <si>
    <t>Садовый домик</t>
  </si>
  <si>
    <t xml:space="preserve">г. Воткинск, СНТ № 6, улица 21, учяасток 8 </t>
  </si>
  <si>
    <t>Бесхозяйное имущество</t>
  </si>
  <si>
    <t>неизвестен</t>
  </si>
  <si>
    <t>назначение-нежилое, 1 этаж, стены деревянные</t>
  </si>
  <si>
    <t>Получение заключения о техническом состоянии объекта.</t>
  </si>
  <si>
    <t>Постановление Администрации города Воткинска от 22.10.2018 №1675 "О недвижимом имуществе". Постановка на учет в качестве бесхозяйного.</t>
  </si>
  <si>
    <t>не требуются</t>
  </si>
  <si>
    <t>заключение о техническом состоянии объекта-15,0</t>
  </si>
  <si>
    <t>г. Воткинск, ул. Луначарского, 22</t>
  </si>
  <si>
    <t>18:27:020102:53</t>
  </si>
  <si>
    <t>Электроподстанция ТП 78</t>
  </si>
  <si>
    <t>После признания права муниципальной собственности планируется  включить в ППП</t>
  </si>
  <si>
    <t xml:space="preserve">Постановление Администрации города Воткинска от 06.09.2019 № 1508 "О бесхозяйном объекте недвижимого имущества". На основании решения Арбитражного суда УР подготовлено постановление Администрации города Воткинска  об отмене постановленияАдминистрации города Воткинска от 06.09.2019 № 1508 </t>
  </si>
  <si>
    <t>Изготовление технического плана-12,0, межевание земельного участка-10,0, оценка рыночной стоимости-5,0</t>
  </si>
  <si>
    <t>Здание (гараж)</t>
  </si>
  <si>
    <t>г. Воткинск, ГСК № 16, ул. 3, гараж № 8</t>
  </si>
  <si>
    <t>назначение-нежилое, 1 этаж, стены кирпичные</t>
  </si>
  <si>
    <t>Постановление Администрации города Воткинска от 22.01.2020 № 40 "О бесхозяйных объектах недвижимого имущества".</t>
  </si>
  <si>
    <t>Изготовление технического плана-10,0, межевание земельного участка-10,0, оценка рыночной стоимости-5,0</t>
  </si>
  <si>
    <t>г. Воткинск, ГСК № 16, ул. 4, гараж № 6</t>
  </si>
  <si>
    <t>г. Воткинск, ГСК № 16, ул. 4, гараж № 74</t>
  </si>
  <si>
    <t>г. Воткинск, ГСК № 16, ул. 6-я, гараж №31</t>
  </si>
  <si>
    <t>г. Воткинск, ГСК № 16, ул. 1, гараж № 11</t>
  </si>
  <si>
    <t>г. Воткинск, ГСК № 16, ул. 7, гараж № 56</t>
  </si>
  <si>
    <t>г. Воткинск, ГСК № 16, ул. 7, гараж № 84</t>
  </si>
  <si>
    <t>г. Воткинск, ГСК № 16, ул. 9, гараж № 29</t>
  </si>
  <si>
    <t>г. Воткинск, ГСК № 16, ул. 10, гараж № 29</t>
  </si>
  <si>
    <t>45</t>
  </si>
  <si>
    <t xml:space="preserve">Здание гаражей (2 смежных) 
</t>
  </si>
  <si>
    <t>УР, г. Воткинск, ул. Гагарина, 52а</t>
  </si>
  <si>
    <t xml:space="preserve">ФБУЗ "Центр гигиены и эпидемиологии в УР" </t>
  </si>
  <si>
    <t xml:space="preserve">Гаражи заморожены, не используются                                                     </t>
  </si>
  <si>
    <t>18:27:060311:2</t>
  </si>
  <si>
    <t>Передача в аренду</t>
  </si>
  <si>
    <t>Созвонилась 09.02.21 с МТУ Россимущества, с Центром Гигиены. Гаражи заморожены, не используются, каких-либо действий не планируется, поскольку сначала необходимо получить согласие главного санитарного врача Поповой А., и только потом оценка права аренды. Письмо МИО УР в Росимущество от 02.03.2023 № 1591/01-13э  - потребность УР, МО в данном здании отсутствует.</t>
  </si>
  <si>
    <t>МТУ Россимущества Ольга Николевна  637-565
юрист Центра Сергей Владимирович    (341-45) 5-00-50</t>
  </si>
  <si>
    <t>для служебной деятельности</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</si>
  <si>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Воткинский район Удмуртской Республики", по состоянию на 01.10.2024 г.</t>
  </si>
  <si>
    <t>Наименование объекта недвижимости</t>
  </si>
  <si>
    <t>Общая площадь объекта (кв.м.)</t>
  </si>
  <si>
    <t>Площадь земельного участка под объектом недвижимости, (кв.м.)</t>
  </si>
  <si>
    <t>Предложения по вовлечению неиспользуемого недвижимого имущества в хозяйственный оборот* либо по списанию недвижимого имущества</t>
  </si>
  <si>
    <t>Лицо, ответственное за мероприятия, от имени балансодержателя (ФИО, телефон)</t>
  </si>
  <si>
    <t xml:space="preserve">на реализацию мероприятий по вовлечению неиспользуемого недвижимого имущества в хозяйственный оборот </t>
  </si>
  <si>
    <t>Баня (литера Ф)</t>
  </si>
  <si>
    <t>Удмуртская Республика, Воткинский район, д. Кварса, пер. ПУ-14</t>
  </si>
  <si>
    <t>БПОУ УР "Воткинский промышленный техникум"</t>
  </si>
  <si>
    <t>18:04:142011:612</t>
  </si>
  <si>
    <t>Нежилое здание, количество этажей - 1. Материал постройки: фундаменты - ленточный бетонный; стены - кирпичные; крыша - асбестоцементный лист. Техническое состояние удовлетворительное.</t>
  </si>
  <si>
    <t>Письмо БПОУ УР "ВПТ" от 20.12.2022 - план передать объект в аренду ООО "Воткинский домостроительный комбинат", порядок оформления сделок разяъснен в письме МИО УР от 21.12.2022 № 8816/01-14э. Письмо МИО УР от 21.02.2023 № 1318/01-17 - Заключение о возможности совершения сделки (аренда) на 10 лет по результатам аукциона под производственные, общественно-бытовые нужды (баня). Письмо БПОУ УР "ВПТ" от 06.06.2023 № 08332/01-17: Протокол торгов от 16.05.2023 № 6. Договор № 7 от 01.06.2023 сроком с 01.06.2023 по 31.05.2033 с Ивакиной А.В.</t>
  </si>
  <si>
    <t>Ежемесячные расходы в зимний период предварительно составляют: коммунальные платежи (электричество- 60 тыс.р.;
отопление - 300 тыс.р.;
охрана +операторы котельной- 150 тыс.р.) и налоги 700 тыс.р. ИТОГО 1210 руб./год</t>
  </si>
  <si>
    <t>Директор:
Гапеев Андрей Николаевич  (34145) 5-19-72</t>
  </si>
  <si>
    <t>Баня (литера Х)</t>
  </si>
  <si>
    <t>18:04:142011:606</t>
  </si>
  <si>
    <t>Нежилое здание, количество этажей - 1. Материал постройки: фундаменты - ленточный бетонный; стены - бревенчатые; крыша - асбестоцементный лист. Техническое состояние: крыша - ослабление крепления отдельных листов.</t>
  </si>
  <si>
    <t>Письмо БПОУ УР "ВПТ" от 20.12.2022 - план передать объект в аренду ООО "Воткинский домостроительный комбинат", порядок оформления сделок разяъснен в письме МИО УР от 21.12.2022 № 8816/01-14э. Письмо МИО УР от 21.02.2023 № 1318/01-17 - Заключение о возможности совершения сделки (аренда) на 10 лет по результатам аукциона под производственные, общественно-бытовые нужды. Письмо БПОУ УР "ВПТ" от 06.06.2023 № 08332/01-17: Протокол торгов от 16.05.2023 № 5. Договор № 8 от 01.06.2023 сроком с 01.06.2023 по 31.05.2033 с Ивакиной А.В.</t>
  </si>
  <si>
    <t>Здание общежития-объект специализированного жилищного фонда (литера В)</t>
  </si>
  <si>
    <t>18:04:142011:609</t>
  </si>
  <si>
    <t xml:space="preserve">Назначение: жилой дом, количество этажей - 3. Материал постройки: фундаменты - бетонный ленточный; стены - кирпичные; крыша - асбестоцементный лист. Техническое состояние: фундаменты - мелкие трещины в цоколе; стены - трещины, выветривание швов; </t>
  </si>
  <si>
    <t>использовать будет балансодержатель</t>
  </si>
  <si>
    <t>Письмо БПОУ УР "ВПТ" от 20.12.2022 - план оставить объект в оперативном управлении учреждения</t>
  </si>
  <si>
    <t>Здание столовой (литера Л)</t>
  </si>
  <si>
    <t>18:04:142011:602</t>
  </si>
  <si>
    <t>Нежилое здание, количество этажей - 1. Материал постройки: фундаменты - ленточный бетонный; стены - кирпичные; крыша - асбестоцементный лист. Техническое состояние: фундаменты - отдельные глубокие трещины; стены - отслоение и отпадение штукатурки стен; кр</t>
  </si>
  <si>
    <t>Письмо БПОУ УР "ВПТ" от 20.12.2022 - план передать объект в аренду ООО "Воткинский домостроительный комбинат", порядок оформления сделок разяъснен в письме МИО УР от 21.12.2022 № 8816/01-14э. Письмо МИО УР от 21.02.2023 № 1318/01-17 - Заключение о возможности совершения сделки (аренда) на 10 лет по результатам аукциона под производственные, общественно-бытовые нужды. Письмо БПОУ УР "ВПТ" от 06.06.2023 № 08332/01-17: Протокол торгов от 16.05.2023 № 3. Договор № 10 от 01.06.2023 сроком с 01.06.2023 по 31.05.2033 с Ивакиной А.В.</t>
  </si>
  <si>
    <t>Здание училища (литера А)</t>
  </si>
  <si>
    <t>18:04:142011:664</t>
  </si>
  <si>
    <t>Назначение: нежилое, количество этажей - 2. Материал постройки: фундаменты - железобетонные сборные, стены - каменные, кирпичные, крыша - рулонная совмещенная. Техническое состояние: крыша - протечки в отдельных местах.</t>
  </si>
  <si>
    <t>Письмо БПОУ УР "ВПТ" от 20.12.2022 - план передать объект в аренду ООО "Воткинский домостроительный комбинат", порядок оформления сделок разяъснен в письме МИО УР от 21.12.2022 № 8816/01-14э. Письмо МИО УР от 21.02.2023 № 1318/01-17 - Заключение о возможности совершения сделки (аренда) на 10 лет по результатам аукциона под производственные, общественно-бытовые нужды. Письмо БПОУ УР "ВПТ" от 06.06.2023 № 08332/01-17: Протокол торгов от 16.05.2023 № 4. Договор № 9 от 01.06.2023 сроком с 01.06.2023 по 31.05.2033 с Ивакиной А.В.</t>
  </si>
  <si>
    <t>Мастерские (литера К)</t>
  </si>
  <si>
    <t>18:04:142011:603</t>
  </si>
  <si>
    <t xml:space="preserve">Нежилое здание, количество этажей - 1. Материал постройки: фундаменты - ленточный бетонный; стены - шлакоблочные; крыша - асбестоцементный лист, металлическая. Техническое состояние: фундаменты - отдельные глубокие трещины; стены - выветривание раствора, </t>
  </si>
  <si>
    <t>Письмо БПОУ УР "ВПТ" от 20.12.2022 - план оформить продажу объекта ООО "Воткинский домостроительный комбинат", порядок оформления сделок разяъснен в письме МИО УР от 21.12.2022 № 8816/01-14э. Письмо БПОУ УР «ВПТ» от 17.02.2023 № 109 – ведется работа по выбору поставщика для составления отчета об определении рыночной стоимости объекта. Распоряжение Правительства Удмуртской Республики от 15.05.2023 г. № 363-р "О даче согласия на продажу объектов недвижимого имущества, закрепленных на праве оперативного управления за БПОУ УР "Воткинский промышленный техникум".
Дано заключение Минимущества Удмуртии на списание объекта в связи с пожаром от 29.11.2023 № 9850/01-17</t>
  </si>
  <si>
    <t>Помещение гаража (литера М)</t>
  </si>
  <si>
    <t>18:04:142011:638</t>
  </si>
  <si>
    <t xml:space="preserve">Нежилое здание, количество этажей - 1. Материал постройки: фундаменты - ленточный бетонный; стены - кирпичные; крыша - асбестоцементный лист. Техническое состояние: фундаменты - отдельные глубокие трещины; стены - выветривание раствора из швов, трещины; </t>
  </si>
  <si>
    <t>Письмо БПОУ УР "ВПТ" от 20.12.2022 - план оформить продажу объекта ООО "Воткинский домостроительный комбинат", порядок оформления сделок разяъснен в письме МИО УР от 21.12.2022 № 8816/01-14э. Письмо БПОУ  УР «ВПТ» от 17.02.2023 № 109 – ведется работа по выбору поставщика для составления отчета об определении рыночной стоимости объекта. Распоряжение Правительства УР от 15.05.2023 г. № 363-р "О даче согласия на продажу объектов недвижимого имущества, закрепленных на праве оперативного управления за БПОУ УР "ВПТ". Дано заключение Минимущества Удмуртии на списание объекта в связи с пожаром от 29.11.2023 № 9850/01-17</t>
  </si>
  <si>
    <t>Помещение гаража (литера Н)</t>
  </si>
  <si>
    <t>18:04:142011:619</t>
  </si>
  <si>
    <t xml:space="preserve">Нежилое здание, количество этажей - 1. Материал постройки: фундаменты - ленточный бетонный; стены - кирпичные; крыша - мягкая кровля. Техническое состояние: фундаменты - отдельные глубокие трещины; стены - выветривание раствора из швов, трещины; </t>
  </si>
  <si>
    <t>Письмо БПОУ УР "ВПТ" от 20.12.2022 - план .оформить продажу объекта ООО "Воткинский домостроительный комбинат", порядок оформления сделок разяъснен в письме МИО УР от 21.12.2022 № 8816/01-14э. Письмо БПОУ УР «ВПТ» от 17.02.2023 № 109 – ведется работа по выбору поставщика для составления отчета об определении рыночной стоимости объекта. Распоряжение Правительства УР от 15.05.2023 г. № 363-р "О даче согласия на продажу объектов недвижимого имущества, закрепленных на праве оперативного управления за БПОУ УР "ВПТ".Объект продан, договор купли-продажи с Ивакиной И.В. от 17.08.2023. Право зарегистрировано</t>
  </si>
  <si>
    <t>Склад (литера У)</t>
  </si>
  <si>
    <t>18:04:142011:617</t>
  </si>
  <si>
    <t>Нежилое здание, количество этажей  -1. Материал постройки: фундаменты - ленточный бетонный; стены - кирпичные, шлакоблочные; крыша - асбестоцементный лист. Техническое состояние: фундаменты - трещины, искривление цоколя; стены - трещины</t>
  </si>
  <si>
    <t>Письмо БПОУ УР "ВПТ" от 20.12.2022 - план оформить продажу объекта ООО "Воткинский домостроительный комбинат", порядок оформления сделок разяъснен в письме МИО УР от 21.12.2022 № 8816/01-14э. Письмо БПОУ УР «ВПТ» от 17.02.2023 № 109 – ведется работа по выбору поставщика для составления отчета об определении рыночной стоимости объекта. Распоряжение Правительства УР от 15.05.2023 г. № 363-р "О даче согласия на продажу объектов недвижимого имущества, закрепленных на праве оперативного управления за БПОУ УР "ВПТ". Объект продан, договор купли-продажи с Ивакиной И.В. от 17.08.2023. Право зарегистрировано</t>
  </si>
  <si>
    <t>Склад (литера Т)</t>
  </si>
  <si>
    <t>18:04:142011:610</t>
  </si>
  <si>
    <t>Нежилое здание, количество этажей  -1. Материал постройки: фундаменты - ленточный бетонный; стены - кирпичные; крыша - асбестоцементный лист. Техническое состояние: фундаменты - трещины в цоколе; стены - трещины, выветривание швов; крыша - отколы, трещины</t>
  </si>
  <si>
    <t>Письмо БПОУ УР "ВПТ" от 20.12.2022 - план передать объект в аренду ООО "Воткинский домостроительный комбинат", порядок оформления сделок разяъснен в письме МИО УР от 21.12.2022 № 8816/01-14э. Письмо МИО УР от 21.02.2023 № 1318/01-17 - Заключение о возможности совершения сделки (аренда) на 10 лет по результатам аукциона под производственные, общественно-бытовые нужды. Письмо БПОУ УР "ВПТ" от 06.06.2023 № 08332/01-17: Протокол торгов от 16.05.2023 № 2. Договор № 11 от 01.06.2023 сроком с 01.06.2023 по 31.05.2033 с Ивакиной А.В.</t>
  </si>
  <si>
    <t>Склад (литера Ч)</t>
  </si>
  <si>
    <t>18:04:142011:616</t>
  </si>
  <si>
    <t>Нежилое здание, количество этажей - 1. Материал постройки: фундаменты - ленточный бетонный, стены - шлакоблоки; крыша - асбестоцементный лист. Техническое состояние: фундаменты - трещины в цоколе; стены - трещины, выветривание швов; крыша - отколы, трещин</t>
  </si>
  <si>
    <t>Письмо БПОУ УР "ВПТ" от 20.12.2022 - план передать объект в аренду ООО "Воткинский домостроительный комбинат", порядок оформления сделок разяъснен в письме МИО УР от 21.12.2022 № 8816/01-14э. Письмо МИО УР от 21.02.2023 № 1318/01-17 - Заключение о возможности совершения сделки (аренда) на 10 лет по результатам аукциона под производственные, общественно-бытовые нужды. Протокол торгов от 16.05.2023 № 1. Договор №  12 от 01.06.2023 сроком с 01.06.2023 по 31.05.2033 с Ивакиной А.В.</t>
  </si>
  <si>
    <t>18:04:142011:669</t>
  </si>
  <si>
    <t>Безвозмездная передача в МО "Воткинский район"</t>
  </si>
  <si>
    <t>Удмуртская Республика, Воткинский район, д. Кварса, ул. Пролетарская</t>
  </si>
  <si>
    <t>18:04:142008:456</t>
  </si>
  <si>
    <t>предоставлен распоряжение мИО от 05.03.2024 № 25-рз</t>
  </si>
  <si>
    <t>Удмуртская Респуюлика, Воткинский район</t>
  </si>
  <si>
    <t>18:04:000000:4762</t>
  </si>
  <si>
    <t>предоставлен распоряжение МИО от 01.08.2024 № 132-рз</t>
  </si>
  <si>
    <t>18:04:011001:2005</t>
  </si>
  <si>
    <t>18:27:000000:5041</t>
  </si>
  <si>
    <t>18:27:060001:313</t>
  </si>
  <si>
    <t>18:04:011001:922</t>
  </si>
  <si>
    <t>предоставлен распоряжение МИО от 16.09.2024 № 178-рз</t>
  </si>
  <si>
    <t>18:04:011001:923</t>
  </si>
  <si>
    <t>Собственность муниципального образования</t>
  </si>
  <si>
    <t>Здание (бывшая школа - интернат)</t>
  </si>
  <si>
    <t>УР, Воткинский район, с Светлое, пер. Школьный, д. 2</t>
  </si>
  <si>
    <t>МО (МО "Воткинский район")</t>
  </si>
  <si>
    <t>247,4 кв.м.</t>
  </si>
  <si>
    <t>18:04:169008:145(зарегистрированно)</t>
  </si>
  <si>
    <t>Материал стен кирпич/дерево, этажность 2, год постройки 1957, состояние удовлетворительное , трещина в стене 
(сейчас в безвозмездном пользовании у храма, но не используется, есть идея разместить музей)</t>
  </si>
  <si>
    <t>529 кв.м.</t>
  </si>
  <si>
    <t>18:04:169008:320</t>
  </si>
  <si>
    <t>Включен в прогнозный план приватизации на 2022-2024 гг.. Ведутся работы по формированию земельного участка и оценке объекта недвижимости.</t>
  </si>
  <si>
    <t>13,00 тыс. рублей (оценка)</t>
  </si>
  <si>
    <t>Главный специалист- эксперт Ващенко Юлия Сереевна 8(34145)5-27-80</t>
  </si>
  <si>
    <t>Помещение</t>
  </si>
  <si>
    <t>УР, Воткинский район, с. Первомайский, ул. Комсомольская, 16</t>
  </si>
  <si>
    <t xml:space="preserve"> МО (МО "Воткинский район")</t>
  </si>
  <si>
    <t xml:space="preserve">271,5
 </t>
  </si>
  <si>
    <t xml:space="preserve">Состояние аварийное, этажность 2 в жилом доме, мат стен кирпич, порча с одной стороны из-за кондесата с труб </t>
  </si>
  <si>
    <t xml:space="preserve">Исключен из Прогнозный плана приватизации. Включен в перечень имущества свободного от прав третьих лиц и предназначенного для предоставления  МСП </t>
  </si>
  <si>
    <t>УР, Воткинский район, с. Первомайский, ул. Гагарина, д. 14 (2 этаж)</t>
  </si>
  <si>
    <t>18:04:163007:161 (всего здания)</t>
  </si>
  <si>
    <t>Состояние удовлетворительное, этажность 2, материал стен кирпич (пустует 4 комнаты на 2 этаже, площадь. 64,8 кв.м.)
(не используются с 2004-2005)
1 этаж используется под МФЦ, Администрация поселения сидит</t>
  </si>
  <si>
    <t>1719 кв.м.</t>
  </si>
  <si>
    <t>18:04:163007:102,Для размещения производственных и административных зданий, строений, сооружений и обслуживающих их объектов</t>
  </si>
  <si>
    <t>Включен в перечень имущества свободного от прав третьих лиц и предназначенного для предоставления  МСП</t>
  </si>
  <si>
    <t>2 500 рублей (оценка)</t>
  </si>
  <si>
    <t xml:space="preserve">Здание </t>
  </si>
  <si>
    <t>д. Черновский лесоучасток, ул. Труда, д. 6</t>
  </si>
  <si>
    <t>Часть здания в аренде у Почты России, Ростелеком. Основная часть здания пустует</t>
  </si>
  <si>
    <t xml:space="preserve"> На одном земельном участке имеются объекты, как в частной собственности (ООО "ЭкоТон", директор Рзянин Владимир Николаевич), так и в муниципальной, некотрые объекты и земельный участок используются под хранение срубов, пиломатериалов </t>
  </si>
  <si>
    <t>используется Федуловым С. А. (Ожидаемый доход 300 000 рублей)</t>
  </si>
  <si>
    <t>Бывшая баня</t>
  </si>
  <si>
    <t xml:space="preserve">Кухня рубленная </t>
  </si>
  <si>
    <t>Удмуртская Республика, Воткинский район, с. Светлое, пер. Школьный, д. 4</t>
  </si>
  <si>
    <t>МО "Воткинский район"</t>
  </si>
  <si>
    <t>1969</t>
  </si>
  <si>
    <t>133,4</t>
  </si>
  <si>
    <t>18:04:169008:147</t>
  </si>
  <si>
    <t xml:space="preserve">состояник удовлетворительное, этажность 1, метериал стен бревно (не используется) </t>
  </si>
  <si>
    <t>1124 кв.м.</t>
  </si>
  <si>
    <t>18:04:169008:203</t>
  </si>
  <si>
    <t xml:space="preserve">Включен в прогнозный план приватизации на 2022-2024 гг.. </t>
  </si>
  <si>
    <t>Удмуртская Республика, Воткинский район, д. Беркуты, ул. Цеховая, 4а</t>
  </si>
  <si>
    <t>1981</t>
  </si>
  <si>
    <t>144,1</t>
  </si>
  <si>
    <t>18:04:118002:159</t>
  </si>
  <si>
    <t>Материал стен кирпич, этажность 2, год постройки 1981, состояние удовлетворительное , 
 (не используется)</t>
  </si>
  <si>
    <t>3707 кв.м.</t>
  </si>
  <si>
    <t>18:04:118002:162</t>
  </si>
  <si>
    <t>УР, Воткинский район, п. Новый, ул. Чайковского, 18</t>
  </si>
  <si>
    <t>40</t>
  </si>
  <si>
    <t>1 этажное деревянное здание</t>
  </si>
  <si>
    <t>Исключено из прогнозного плана приватизации на 2022-2024 гг.. Будет списание и демнотаж здания так как аварийное</t>
  </si>
  <si>
    <t>Нежилое здание Здание овощехранилища</t>
  </si>
  <si>
    <t>УР, Воткинский район, д. Гавриловка, ул. Набережная,6</t>
  </si>
  <si>
    <t>670</t>
  </si>
  <si>
    <t>передача на баланс МБОУ</t>
  </si>
  <si>
    <t xml:space="preserve"> Исключено из прогнозного плана приватизации  на 2022-2024 гг.., передано в оперативное управление МБОУ Гавриловская СОШ</t>
  </si>
  <si>
    <t>Нежилое здание Зерносклад с КЗС</t>
  </si>
  <si>
    <t>УР, Воткинский район, д. Беркуты, ул. Цеховая №12</t>
  </si>
  <si>
    <t>707,8</t>
  </si>
  <si>
    <t>18:04:013001:671</t>
  </si>
  <si>
    <t>13352+/-81кв.м</t>
  </si>
  <si>
    <t xml:space="preserve">Включен в прогнозный план приватизации на 2022-2024 гг.. Повторный аукцион в электронной форме по продаже имущества назначенный на 12.09.2024 года не состоялся по причине отсутствия заявок. Принято решение сдавать в аренду. </t>
  </si>
  <si>
    <t>Удмуртская Республика, Воткинский район, д. Черновский лесоучасток,ул Школьная,5</t>
  </si>
  <si>
    <t>1997</t>
  </si>
  <si>
    <t>913,7</t>
  </si>
  <si>
    <t>18:04:179013:69</t>
  </si>
  <si>
    <t>Фундамент: бетонный ленточный, стены: кирпичные, каменные, крыша: металлическая, полы: дощатые, окрашенные, плиточные, внутренняя отделка: штукатурка, покраска, керамическая плитка, обои</t>
  </si>
  <si>
    <t>6286 кв. м</t>
  </si>
  <si>
    <t>18:04:179007:259</t>
  </si>
  <si>
    <t>Аукцион  по продаже имущества посредством публичного предложения состоялся  12.09.2024 года, договор купли-продажи №2 от 16.09.2024 года заключен с ИП Катышевой Екатериной Анатольевной, сумма по договору составила  1 477 750 руб.</t>
  </si>
  <si>
    <t>Удмуртская Республика, Воткинский район, с. Июльское, ул. Лазурная, участок №15</t>
  </si>
  <si>
    <t>1999 кв.м.</t>
  </si>
  <si>
    <t>18:04:138008:584</t>
  </si>
  <si>
    <t xml:space="preserve">Договор аренды 05-02/аз 2024 от 15.02.2024 Огородников Сергей Викторович, размер годовой арендной платы 750,88 рублей </t>
  </si>
  <si>
    <t>Ведущий специалист-эксперт Карташова Марина Вячеславовна 8(34145) 4-08-04</t>
  </si>
  <si>
    <t>Удмуртская Республика, Воткинский район, с. Июльское, ул. Рябиновая, участок № 27</t>
  </si>
  <si>
    <t>18:04:138008:366</t>
  </si>
  <si>
    <t xml:space="preserve">Договор аренды 05-01/аз 2024 от 08.02.2024 Смольников Василий Леонтьевич, размер годовой арендной платы 750,88 рублей </t>
  </si>
  <si>
    <t>Воткинский район, д. Беркуты, ул. Солнечная, 150 м восточнее земельного участка с кадастровым номером 18:04:118003:363</t>
  </si>
  <si>
    <t>19980 кв.м.</t>
  </si>
  <si>
    <t>18:04:118003:491</t>
  </si>
  <si>
    <t xml:space="preserve">Договор аренды 04-01/аз 2024 от 12.01.2024 Истомина Зоя Валентиновна, размер годовой арендной платы 1966,03 рублей </t>
  </si>
  <si>
    <t>Удмуртская Республика, Воткинский район, д. Гавриловка, ул. 70 лет ВЛКСМ, уч. № 12</t>
  </si>
  <si>
    <t>1500 кв.м.</t>
  </si>
  <si>
    <t>18:04:126006:297</t>
  </si>
  <si>
    <t xml:space="preserve">Договор аренды 04-02/аз 2024 от 14.02.2024 Поторочин Антон Александрович, размер годовой арендной платы 266,76 рублей </t>
  </si>
  <si>
    <t>Удмуртская Республика, Воткинский район, д. Кварса, ПУ-14, массив за баней, участок №1</t>
  </si>
  <si>
    <t>2000 кв.м.</t>
  </si>
  <si>
    <t>18:04:000000:4665</t>
  </si>
  <si>
    <t xml:space="preserve">Договор аренды 07-11/аз2023 от 29.11.2023 Кожевников Николай Васильевич, размер годовой арендной платы 196,80 рублей </t>
  </si>
  <si>
    <t>Удмуртская Республика, Муниципальный округ Воткинский район, д.Кварса, прилегает к южной границе земельного участка с кадастровым номером 18:04:142003:102/1</t>
  </si>
  <si>
    <t>10004 кв.м.</t>
  </si>
  <si>
    <t>18:04:142005:418</t>
  </si>
  <si>
    <t xml:space="preserve">Договор аренды 07-01/аз 2024 от 26.01.2024 Шалимова Оксана Владимировна, размер годовой арендной платы 984,39 рублей </t>
  </si>
  <si>
    <t>Удмуртская Республика, Воткинский район, п. Новый, ул. Еловая, 13</t>
  </si>
  <si>
    <t>925 кв.м.</t>
  </si>
  <si>
    <t>18:04:162001:4715</t>
  </si>
  <si>
    <t xml:space="preserve">Договор аренды 12-01/аз 2024 от 01.02.2024 Боголюбова Юлия Алексеевна, размер годовой арендной платы 1680,15 рублей </t>
  </si>
  <si>
    <t>Удмуртская Республика, Воткинский район, п. Новый, ул. Родниковая, 12</t>
  </si>
  <si>
    <t>906 кв.м.</t>
  </si>
  <si>
    <t>18:04:162001:4719</t>
  </si>
  <si>
    <t xml:space="preserve">Договор аренды 12-02/аз 2024 от 02.02.2024 Чукавин Иван Алексеевич, размер годовой арендной платы 1647,41 рублей </t>
  </si>
  <si>
    <t>Удмуртская Республика, Воткинский район, п. Новый, ул. Родниковая,10</t>
  </si>
  <si>
    <t>1119 кв.м.</t>
  </si>
  <si>
    <t>18:04:162001:4717</t>
  </si>
  <si>
    <t xml:space="preserve">Договор аренды 12-03/аз 2024 от 01.02.2024 Рогожкина Александра Петровна, размер годовой арендной платы 2011,18 рублей </t>
  </si>
  <si>
    <t>Удмуртская Республика, Воткинский район, п. Новый, ул.Родниковая,14</t>
  </si>
  <si>
    <t>910 кв.м.</t>
  </si>
  <si>
    <t>18:04:162001:4714</t>
  </si>
  <si>
    <t xml:space="preserve">Договор аренды 12-04/аз 2024 от 16.02.2024 Трапезникова Мария Сергеевна, размер годовой арендной платы 1654,29 рублей </t>
  </si>
  <si>
    <t>Удмуртская Республика, Воткинский район</t>
  </si>
  <si>
    <t>7222 кв.м.</t>
  </si>
  <si>
    <t>18:04:006001:2854</t>
  </si>
  <si>
    <t xml:space="preserve">Договор  аренды   06-01/аз 2024  от 09.01.2024  Поздеев  Константн Валерьевич, размер годовой арендной платы 1437,42 рублей </t>
  </si>
  <si>
    <t>МО Воткинский район, 1,1 км северо-восточнее села Степаново</t>
  </si>
  <si>
    <t>11878 кв.м.</t>
  </si>
  <si>
    <t>18:04:005003:1000</t>
  </si>
  <si>
    <t xml:space="preserve">Договор аренды 06-02/аз 2024 от 14.02.2024 Исенеков Андрей Владимирович, размер годовой арендной платы 1168,79 рублей </t>
  </si>
  <si>
    <t>Воткинский район, восточнее земельного участка с кадастровым номером 18:04:006001:2836</t>
  </si>
  <si>
    <t>6126 кв.м.</t>
  </si>
  <si>
    <t>18:04:006001:2858</t>
  </si>
  <si>
    <t xml:space="preserve">Договор аренды 06-03/аз 2024 от 06.02.2024 Белокрылов Александр Константинович, размер годовой арендной платы 602,80 рублей </t>
  </si>
  <si>
    <t>15000 кв.м.</t>
  </si>
  <si>
    <t>18:04:175002:249</t>
  </si>
  <si>
    <t xml:space="preserve">Договор аренды 10-12/аз 2023 от 05.12.2023 Фертикова Вера Анатольевна, размер годовой арендной платы 147,60 рублей </t>
  </si>
  <si>
    <t>Воткинский район, западнее с. Перевозное, участок № 21</t>
  </si>
  <si>
    <t>2500 кв.м.</t>
  </si>
  <si>
    <t>18:04:014001:1322</t>
  </si>
  <si>
    <t xml:space="preserve">Договор аренды 10-13/аз 2023 от 05.12.2023 Ильина Лариса Николаевна, размер годовой арендной платы 687,67 рублей </t>
  </si>
  <si>
    <t>Воткинский район, с. Перевозное, пер. Молодежный, участок №6</t>
  </si>
  <si>
    <t>1849 кв.м.</t>
  </si>
  <si>
    <t>18:04:164009:138</t>
  </si>
  <si>
    <t xml:space="preserve">Договор аренды 10-01/аз 2024 от 09.01.2024 Ложкин Алексей Григорьевич, размер годовой арендной платы 631,30рублей </t>
  </si>
  <si>
    <t>Удмуртская Республика, Воткинский район, п. Новый, ул. Еловая, 15</t>
  </si>
  <si>
    <t>923 кв. м</t>
  </si>
  <si>
    <t>18:04:162001:4716</t>
  </si>
  <si>
    <t xml:space="preserve">Договор аренды 12-07/аз 2024 от 21.05.2024 Глухова Светлана Александровна, размер годовой арендной платы 1676,71 рублей </t>
  </si>
  <si>
    <t>Удмуртская Республика, Воткинский р-н, 150 м. на юго-восток от участка, п. Новый, ул. Чайковского,д.35</t>
  </si>
  <si>
    <t>2 535 кв. м</t>
  </si>
  <si>
    <t>18:04:162016:220</t>
  </si>
  <si>
    <t xml:space="preserve">Договор аренды 12-06/аз 2024 от 09.04.2024 Ожгихина Алина Анатольевна, размер годовой арендной платы 249,44 рублей </t>
  </si>
  <si>
    <t>Удмуртская Республика, Воткинский район, п. Новый, ул. Еловая, 11</t>
  </si>
  <si>
    <t>924 кв. м</t>
  </si>
  <si>
    <t>18:04:162001:4720</t>
  </si>
  <si>
    <t>Договор аренды 12-05/аз 2024 от 08.04.2024 Трухачев Вячеслав Александрович, размер годовой арендной платы  1654,29 рубля</t>
  </si>
  <si>
    <t>Удмуртская Республика, Воткинский район, примыкает к северной границе земельного участка с кадастровым номером 18:04:007001:101</t>
  </si>
  <si>
    <t>230 340 кв. м</t>
  </si>
  <si>
    <t>18:04:007001:533</t>
  </si>
  <si>
    <t xml:space="preserve">Договор аренды 11-07/аз 2024 от 15.04.2024 Аникина Аугуль Радифовна, размер годовой арендной платы 2266,54 рублей </t>
  </si>
  <si>
    <t>Удмуртская Республика, Воткинский р-н, примыкает к восточной границе земельного участка с кадастровым номером 18:04:009001:1404</t>
  </si>
  <si>
    <t>1 627 822 кв. м</t>
  </si>
  <si>
    <t>18:04:009001:1877</t>
  </si>
  <si>
    <t xml:space="preserve">Договор аренды 11-06/аз 2024 от 15.04.2024 Аникина Аугуль Радифовна, размер годовой арендной платы 16017,76 рублей </t>
  </si>
  <si>
    <t>Удмуртская Республика, Воткинский район, 470 м на юго-запад от участка д.Черная, ул. Молодежная, д.8, кв.1</t>
  </si>
  <si>
    <t>123 147 кв. м</t>
  </si>
  <si>
    <t>18:04:007001:536</t>
  </si>
  <si>
    <t xml:space="preserve">Договор аренды 11-05/аз 2024 от 15.04.2024 Аникина Аугуль Радифовна, размер годовой арендной платы 1211,76 рублей </t>
  </si>
  <si>
    <t>Удмуртская Республика, Воткинский район, примыкает к западной границе земельного участка с кадастровым номером 18:04:009001:1113</t>
  </si>
  <si>
    <t>831 950 кв. м</t>
  </si>
  <si>
    <t>18:04:009001:1894</t>
  </si>
  <si>
    <t xml:space="preserve">Договор аренды 11-04/аз 2024 от 15.04.2024 Аникина Аугуль Радифовна, размер годовой арендной платы 8186,38 рублей </t>
  </si>
  <si>
    <t>Удмуртская Республика, Воткинский район, 660 метров на юго-восток от участка с кадастровым номером 18:04:007001:101</t>
  </si>
  <si>
    <t>84 802 кв. м</t>
  </si>
  <si>
    <t>18:04:007001:537</t>
  </si>
  <si>
    <t>Договор аренды 11-03/аз 2024 от 15.04.2024 Аникина Аугуль Радифовна, размер годовой арендной платы 834,45 рубля</t>
  </si>
  <si>
    <t>Удмуртская Республика, Воткинский район, примыкает к юго-западной границе земельного участка с кадастровым номером 18:04:008001:735</t>
  </si>
  <si>
    <t>92 956 кв. м</t>
  </si>
  <si>
    <t>18:04:008001:1083</t>
  </si>
  <si>
    <t xml:space="preserve">Договор аренды 11-02/аз 2024 от 15.04.2024 Аникина Аугуль Радифовна, размер годовой арендной платы 914,16  рублей </t>
  </si>
  <si>
    <t>Удмуртская Республика, Воткинский район, примыкает к южной границе земельного участка с кадастровым номером 18:04:009001:101</t>
  </si>
  <si>
    <t>678 499 кв. м</t>
  </si>
  <si>
    <t>18:04:009001:1893</t>
  </si>
  <si>
    <t xml:space="preserve">Договор аренды 11-01/аз 2024 от 15.04.2024 Аникина Аугуль Радифовна, размер годовой арендной платы 6676,40 рублей </t>
  </si>
  <si>
    <t>Удмуртская Республика, Воткинский район, д. Кварса</t>
  </si>
  <si>
    <t>900 кв. м</t>
  </si>
  <si>
    <t>18:04:142004:724</t>
  </si>
  <si>
    <t xml:space="preserve">Договор аренды 07-04/аз 2024 от 29.05.2024 Гаврилова Ольга Александровна, размер годовой арендной платы 576,29 рублей </t>
  </si>
  <si>
    <t>18:04:142004:723</t>
  </si>
  <si>
    <t xml:space="preserve">Договор аренды 07-03/аз 2024 от  09.04.2024 Годжаева Аида Айдын казы, размер годовой арендной платы 576,29 рублей </t>
  </si>
  <si>
    <t>Удмуртская Республика, муниципальный округ Воткинский район , деревня Кварса, улица Наумова, земельный участок 3</t>
  </si>
  <si>
    <t>18:04:142004:725</t>
  </si>
  <si>
    <t xml:space="preserve">Договор аренды 07-02/аз 2024 от 09.04.2024 Перевозчикова Татьяна Николаевна, размер годовой арендной платы 576,29 рублей </t>
  </si>
  <si>
    <t>Российская Федерация, Удмуртская Республика, Воткинский район, 75 м на север от участка с кадастровым номером 18:04:005003:855</t>
  </si>
  <si>
    <t>14 882 кв. м</t>
  </si>
  <si>
    <t>18:04:005003:1001</t>
  </si>
  <si>
    <t xml:space="preserve">Договор аренды 06-04/аз 2024 от 29.05.2024 Мельников Алексей Анатольвич, размер годовой арендной платы 2954,64 рублей </t>
  </si>
  <si>
    <t>Удмуртская Республика, Воткинский район, с. Июльское, 56 м. восточнее земельного участка с кадастровым номером 18:04:138016:101</t>
  </si>
  <si>
    <t>1 017 кв. м</t>
  </si>
  <si>
    <t>18:04:138016:283</t>
  </si>
  <si>
    <t xml:space="preserve">Договор аренды 05-03/аз 2024 от 26.04.2024 Галимова Гульнара Раэфовна, размер годовой арендной платы 349,55 рублей </t>
  </si>
  <si>
    <t>Российская Федерация, Удмуртская Республика, Воткинский район, земельный yчасток расположен в 2 км севернее д. Верхняя Талица</t>
  </si>
  <si>
    <t>158 400 кв. м</t>
  </si>
  <si>
    <t>18:04:009001:1887</t>
  </si>
  <si>
    <t xml:space="preserve">Договор аренды 03-21/аз 2024 от 08.04.2024 Бронникова Алевтина Геннадьевна, размер годовой арендной платы 15 586,56  рублей </t>
  </si>
  <si>
    <t>Удмуртская Республика, Воткинский район, примыкает к западной границе земельного участка с кадастровым номером 18:04:123009:181</t>
  </si>
  <si>
    <t>10 031 кв. м</t>
  </si>
  <si>
    <t>18:04:123009:185</t>
  </si>
  <si>
    <t xml:space="preserve">Договор аренды 03-20/аз 2024 от 11.04.2024 Шабалин М.Н., размер годовой арендной платы 328,30 рублей </t>
  </si>
  <si>
    <t>Воткинский район, с. Пихтовка, 24 м севернее земельного участка с кадастровым номером 18:04:165002:235</t>
  </si>
  <si>
    <t>1 286 кв. м</t>
  </si>
  <si>
    <t>18:04:165002:379</t>
  </si>
  <si>
    <t xml:space="preserve">Договор аренды 02-01/аз 2024 от 08.04.2024 Першина Клавдия Анатольевна, размер годовой арендной платы 366,35 рублей </t>
  </si>
  <si>
    <t>Удмуртская Республика, Воткинский район, д. Болгуры, ул. Школьная</t>
  </si>
  <si>
    <t>1 149 кв. м</t>
  </si>
  <si>
    <t>18:04:009006:360</t>
  </si>
  <si>
    <t xml:space="preserve">Договор аренды 01-02/аз 2024 от 29.05.2024 Косачева Наталья Владимировна, размер годовой арендной платы 405,88 рублей </t>
  </si>
  <si>
    <t>Удмуртская Республика, Воткинский район, выс. Красная Горка, ул. Подгорная, 18</t>
  </si>
  <si>
    <t>600 кв. м</t>
  </si>
  <si>
    <t>18:04:146001:566</t>
  </si>
  <si>
    <t xml:space="preserve">Договор аренды 01-01/аз 2024 от 12.03.2024 Лысцева Елена Сергеевна, размер годовой арендной платы 126,38 рублей </t>
  </si>
  <si>
    <t>Удмуртская Республик, Воткинский район, примыкающий к земельному участку с кадастровым номером 18:04:011001:1028</t>
  </si>
  <si>
    <t>40 600 кв. м</t>
  </si>
  <si>
    <t>18:04:149012:267</t>
  </si>
  <si>
    <t xml:space="preserve">Договор аренды 08-01/аз 2024 от 24.05.2024 Зубарев В.Ю., размер годовой арендной платы 399,50 рублей </t>
  </si>
  <si>
    <t>Удмуртская Республика, Воткинский район, д. Гамы, ул. Запрудная, участок № 49 а</t>
  </si>
  <si>
    <t>2 165 кв. м</t>
  </si>
  <si>
    <t>18:04:128001:311</t>
  </si>
  <si>
    <t xml:space="preserve">Договор аренды 08-02/аз 2024 от 24.06.2024 Вдовина А.А., размер годовой арендной платы 46,95 рублей </t>
  </si>
  <si>
    <t>3 300 кв. м</t>
  </si>
  <si>
    <t>18:04:012011:983</t>
  </si>
  <si>
    <t xml:space="preserve">Договор аренды 08-03/аз 2024 от 24.05.2024 Безносов Алексей Александрович, размер годовой арендной платы 32,47 рублей </t>
  </si>
  <si>
    <t>Удмуртская Республика, Воткинский район, рядом с земельным участком с кадастровым номером 18:04:013001:710</t>
  </si>
  <si>
    <t>882 300 кв. м</t>
  </si>
  <si>
    <t>18:04:013001:1011</t>
  </si>
  <si>
    <t>Договор аренды 04-03/аз 2024 от 01.03.2024 Леконцева Наталья Алексеевна, размер годовой арендной платы 8681,83 рубль</t>
  </si>
  <si>
    <t>Удмуртская Республика, Воткинский район, д. Гавриловка, ул. 70 лет ВЛКСМ, уч. № 32</t>
  </si>
  <si>
    <t>1 457 кв. м</t>
  </si>
  <si>
    <t>18:04:126006:301</t>
  </si>
  <si>
    <t xml:space="preserve">Договор аренды 04-04/аз 2024 от 27.03.2024 Жуйков А.А., размер годовой арендной платы 846,40 рублей </t>
  </si>
  <si>
    <t>Удмуртская Республика, Воткинский район, МО "Гавриловское", земельный участок примыкает к земельному участку с кадастровым №18:04:145003:36</t>
  </si>
  <si>
    <t>4 842 кв. м</t>
  </si>
  <si>
    <t>18:04:145003:345</t>
  </si>
  <si>
    <t xml:space="preserve">Договор аренды 04-05/аз 2024 от 24.06.2024 Кокорин А.Ю.,  размер годовой арендной платы 74,66 рубля </t>
  </si>
  <si>
    <t> вовлечен</t>
  </si>
  <si>
    <t>Удмуртская Республика, Воткинский район, 170 м восточнее д. Верхняя Талица</t>
  </si>
  <si>
    <t>Сенокошение (код 1.19)</t>
  </si>
  <si>
    <t>58 857 кв. м</t>
  </si>
  <si>
    <t>18:04:011001:1893</t>
  </si>
  <si>
    <t>Договор аренды 03-23/аз 2024 от 11.07.2024 Калабина С.А., размер годовой арендной платы 579,15  рублей</t>
  </si>
  <si>
    <t>Удмуртская Республика, Воткинский район, 170м восточнее д. Верхняя Талица</t>
  </si>
  <si>
    <t>6 495 кв. м</t>
  </si>
  <si>
    <t>18:04:011001:1892</t>
  </si>
  <si>
    <t xml:space="preserve">Договор аренды 03-22/аз 2024 от 11.07.2024 Калабина С.А., размер годовой арендной платы 69,31 рублей </t>
  </si>
  <si>
    <t>Удмуртская Республика, Воткинский район, восточнее д. Беркуты, западнее земельного участка с кадастровым № 18:04:118003:491</t>
  </si>
  <si>
    <t>Ведение личного подсобного хозяйства на полевых участках (код 1.16)</t>
  </si>
  <si>
    <t>18 500 кв. м</t>
  </si>
  <si>
    <t>18:04:118003:493</t>
  </si>
  <si>
    <t>Договор аренды 04-06/аз 2024 от 06.06.2024 Истомин Максим Игоревич, размер годовой арендной платы 1820,40 рублей</t>
  </si>
  <si>
    <t>Российская Федерация, Удмуртская Республика, Воткинский район, юго-восточнее д. Евсино</t>
  </si>
  <si>
    <t>20 000 кв. м</t>
  </si>
  <si>
    <t>18:04:006001:2869</t>
  </si>
  <si>
    <t>Договор аренды 04-07/аз 2024 от 18.07.2024 Смирнова Наталья Александровна, размер годовой арендной платы 1968,00 рублей</t>
  </si>
  <si>
    <t>Удмуртская Республика, Воткинский район, северо-западнее земельного участка с кадастровым номером 18:04:129005:30</t>
  </si>
  <si>
    <t>Ведение огородничества (код 13.1)</t>
  </si>
  <si>
    <t>19402 кв.м.</t>
  </si>
  <si>
    <t>18:04:129005:395</t>
  </si>
  <si>
    <t>Договор аренды 05-04/аз 2024 от 09.07.2024 Устьянцев Евгений Игоревич, размер годовой арендной платы 199,65 рублей</t>
  </si>
  <si>
    <t>Удмуртская Республика, Воткинский район, восточнее земельного участка с кадастровым №18:04:000000:507</t>
  </si>
  <si>
    <t>18 000 кв. м</t>
  </si>
  <si>
    <t>18:04:012012:183</t>
  </si>
  <si>
    <t>Договор аренды 05-05/аз 2024 от 18.07.2024 Буянова Ангелина Ильгизовна, размер годовой арендной платы 1771,20 рублей</t>
  </si>
  <si>
    <t>Удмуртская Республика, Воткинский район, МО "Камское", западнее участка с кадастровым № 18:04:006001:810</t>
  </si>
  <si>
    <t>Животноводство (код. 1.7) - сенокошение</t>
  </si>
  <si>
    <t>216 050 кв. м</t>
  </si>
  <si>
    <t>18:04:006001:2546</t>
  </si>
  <si>
    <t>Договор аренды 06-05/аз 2024 от 08.07.2024 Поварницина Елена Владимировна, размер годовой арендной платы 355,88 рублей</t>
  </si>
  <si>
    <t>Российская Федерация, Удмуртская Республика, Воткинский район, с. Камское</t>
  </si>
  <si>
    <t>Ведение огородничества (13.1)</t>
  </si>
  <si>
    <t>6 430 кв. м</t>
  </si>
  <si>
    <t>18:04:140007:385</t>
  </si>
  <si>
    <t>Договор аренды 06-06/аз 2024 от 18.07.2024 Смирнова Наталья Александровна, размер годовой арендной платы 544,75 рублей</t>
  </si>
  <si>
    <t>Удмуртская Республика, Воткинский район, юго-западная сторона с. Степаново</t>
  </si>
  <si>
    <t>10 660 кв. м</t>
  </si>
  <si>
    <t>18:04:006010:260</t>
  </si>
  <si>
    <t>Договор аренды 06-07/аз 2024 от 18.07.2024 Смирнова Наталья Александровна, размер годовой арендной платы 484,82 рублей</t>
  </si>
  <si>
    <t>Российская Федерация, Удмуртская Республика, Воткинский район, южная часть с. Степаново</t>
  </si>
  <si>
    <t>5 093 кв. м</t>
  </si>
  <si>
    <t>18:04:006010:253</t>
  </si>
  <si>
    <t>Договор аренды 06-08/аз 2024 от 18.07.2024 Смирнова Наталья Александровна, размер годовой арендной платы 253,02 рублей</t>
  </si>
  <si>
    <t>5 624 кв. м</t>
  </si>
  <si>
    <t>18:04:006010:254</t>
  </si>
  <si>
    <t>Договор аренды 06-09/аз 2024 от 18.07.2024 Смирнова Наталья Александровна, размер годовой арендной платы 276,03 рублей</t>
  </si>
  <si>
    <t>5 144 кв. м</t>
  </si>
  <si>
    <t>18:04:006010:255</t>
  </si>
  <si>
    <t>Договор аренды 06-10/аз 2024 от 18.07.2024 Смирнова Наталья Александровна, размер годовой арендной платы 255,25 рублей</t>
  </si>
  <si>
    <t>Удмуртская Республика, Воткинский район, южная часть с. Степаново</t>
  </si>
  <si>
    <t>4 692 кв. м</t>
  </si>
  <si>
    <t>18:04:006010:256</t>
  </si>
  <si>
    <t>Договор аренды 06-11/аз 2024 от 18.07.2024 Смирнова Наталья Александровна, размер годовой арендной платы 235,35 рублей</t>
  </si>
  <si>
    <t>Российская Федерация, Удмуртская Республика, Воткинский район, юго-западнее с. Степаново</t>
  </si>
  <si>
    <t>4 996 кв. м</t>
  </si>
  <si>
    <t>18:04:006010:257</t>
  </si>
  <si>
    <t>Договор аренды 06-12/аз 2024 от 18.07.2024 Смирнова Наталья Александровна, размер годовой арендной платы 248,80 рублей</t>
  </si>
  <si>
    <t>4 888 кв. м</t>
  </si>
  <si>
    <t>18:04:006010:258</t>
  </si>
  <si>
    <t>Договор аренды 06-13/аз 2024 от 18.07.2024 Смирнова Наталья Александровна, размер годовой арендной платы 244,01 рублей</t>
  </si>
  <si>
    <t>Удмуртская Республика, Воткинский район, с. Камское, примерно 50 м. севернее земельного участка № 5 по ул. Заречная</t>
  </si>
  <si>
    <t>4 290 кв. м</t>
  </si>
  <si>
    <t>18:04:140005:219</t>
  </si>
  <si>
    <t>Договор аренды 06-14/аз 2024 от 12.07.2024 Поварницина Елена Владимировна, размер годовой арендной платы 40,93 рублей</t>
  </si>
  <si>
    <t>Удмуртская Республика, Воткинский район, с. Степаново, ул. Дачная, участок № 8</t>
  </si>
  <si>
    <t>Личное подсобное хозяйство (отдельно стоящие и встроено-пристроенные) (Ж-1 Зона застройки индивидуальными жилыми домами)</t>
  </si>
  <si>
    <t>1 350 кв. м</t>
  </si>
  <si>
    <t>18:04:171001:59</t>
  </si>
  <si>
    <t>Договор аренды 06-15/аз 2024 от 24.07.2024 Решетникова Юлия Сергеевна, размер годовой арендной платы 668,09 рублей</t>
  </si>
  <si>
    <t>Удмуртская Республика, Воткинский район, юго-восточнее с. Степаново</t>
  </si>
  <si>
    <t>2 622 кв. м</t>
  </si>
  <si>
    <t>18:04:006010:261</t>
  </si>
  <si>
    <t>Договор аренды 06-16/аз 2024 от 20.08.2024 Смирнова Наталья Александровна, размер годовой арендной платы 139,86 рублей</t>
  </si>
  <si>
    <t>1 517 кв. м</t>
  </si>
  <si>
    <t>18:04:006010:259</t>
  </si>
  <si>
    <t>Договор аренды 06-17/аз 2024 от 20.08.2024 Смирнова Наталья Александровна, размер годовой арендной платы 84,65 рублей</t>
  </si>
  <si>
    <t>4 133 кв. м</t>
  </si>
  <si>
    <t>18:04:006010:252</t>
  </si>
  <si>
    <t>Договор аренды 06-18/аз 2024 от 20.08.2024 Смирнова Наталья Александровна, размер годовой арендной платы 210,41 рублей</t>
  </si>
  <si>
    <t>18 868 кв. м</t>
  </si>
  <si>
    <t>18:04:005003:1008</t>
  </si>
  <si>
    <t>Договор аренды 06-19/аз 2024 от 20.08.2024 Смирнова Наталья Александровна, размер годовой арендной платы 1505,68 рублей</t>
  </si>
  <si>
    <t>Удмуртская Республика, Воткинский район, д. Кварса, ул. Фонарева, участок № 6</t>
  </si>
  <si>
    <t>Для индивидуального жилищного строительства</t>
  </si>
  <si>
    <t>1 500 кв. м</t>
  </si>
  <si>
    <t>18:04:013001:655</t>
  </si>
  <si>
    <t>Договор аренды 07-05/аз 2024 от 24.07.2024 Злобин Сергей Андреевич, размер годовой арендной платы 669,42рублей</t>
  </si>
  <si>
    <t>Удмуртская Республика, Воткинский район, д. Кукуи, ул. Юбилейная</t>
  </si>
  <si>
    <t>1 906 кв. м</t>
  </si>
  <si>
    <t>18:04:011001:1949</t>
  </si>
  <si>
    <t>Договор аренды 08-04/аз 2024 от 10.07.2024 Зубарева Наталья Александровна, размер годовой арендной платы 881,83  рублей</t>
  </si>
  <si>
    <t>Удмуртская Республика, Воткинский район, рядом с участком с кадастровым номером 18:04:000000:3709</t>
  </si>
  <si>
    <t>395 055 кв. м</t>
  </si>
  <si>
    <t>18:04:011001:1874</t>
  </si>
  <si>
    <t>Договор аренды 08-05/аз 2024 от 10.07.2024 Евсеев Владимир Михайлович, размер годовой арендной платы  3887,34 рублей</t>
  </si>
  <si>
    <t>Удмуртская Республика, Воткинский район, в 600 метрах на юго-запад от земельного участка, расположенного: Удмуртская Республика, с. Первомайский, ул. Совхозная, участок № 27</t>
  </si>
  <si>
    <t>84 533 кв. м</t>
  </si>
  <si>
    <t>18:04:004001:2118</t>
  </si>
  <si>
    <t>Договор аренды 09-01/аз 2024 от 10.07.2024 Поварницина Елена Владимировна, размер годовой арендной платы 1037,22рублей</t>
  </si>
  <si>
    <t>Удмуртская Республика, Воткинский район, 2300 м на юго-восток от участка с кадастровым номером 18:04:005003:144</t>
  </si>
  <si>
    <t>37 560 кв. м</t>
  </si>
  <si>
    <t>18:04:005001:137</t>
  </si>
  <si>
    <t>Договор аренды 09-02/аз 2024 от 04.09.2024 Вьюжанин Никита Николаевич, размер годовой арендной платы  369,59 рублей</t>
  </si>
  <si>
    <t>Удмуртская Республика, Воткинский район, с. Перевозное</t>
  </si>
  <si>
    <t>1 100 кв. м</t>
  </si>
  <si>
    <t>18:04:014001:1917</t>
  </si>
  <si>
    <t>Договор аренды 10-02/аз 2024 от 29.05.2024 Богатырева Юлия Алексеевна, размер годовой арендной платы 447,57 рублей</t>
  </si>
  <si>
    <t>Ведение личного подсобного хозяйства на полевых участках ( код 1.16)</t>
  </si>
  <si>
    <t>19 730 кв. м</t>
  </si>
  <si>
    <t>18:04:007001:539</t>
  </si>
  <si>
    <t>Договор аренды 11-08/аз 2024 от 01.08.2024 Зыкина Ольга Валентиновна, размер годовой арендной платы 1941,43 рублей</t>
  </si>
  <si>
    <t>Удмуртская Республика, Воткинский район, юго-западнее с. Перевозное, участок № 13</t>
  </si>
  <si>
    <t>1 944 кв. м</t>
  </si>
  <si>
    <t>18:04:014001:1906</t>
  </si>
  <si>
    <t>Участок реализован на торгах. Договор аренды 1-т/аз-2024 от 17.06.2024, сумма годовой арендной платы 50 680,08 рублей</t>
  </si>
  <si>
    <t>Ведущий специалист- эксперт Дерюшева Мария Александровна 8(34145) 4-15-98</t>
  </si>
  <si>
    <t>Удмуртская Республика, Воткинский район, с. Светлое, ул. Светлая, участок № 14</t>
  </si>
  <si>
    <t>1 647 кв. м</t>
  </si>
  <si>
    <t>18:04:008001:627</t>
  </si>
  <si>
    <t>Участок реализован на торгах. Договор аренды 2-т/аз-2024 от 27.06.2024, сумма годовой арендной платы 30 120,34 рублей</t>
  </si>
  <si>
    <t>Удмуртская Республика, Воткинский район, д. Кварса, восточнее земельного участка с кадастровым номером 18:04:142002:128</t>
  </si>
  <si>
    <t>Для ведения личного подсобного хозяйства (приусадебный земельный участок) (2.2). Ж-3, зона индивидуальной жилой застройки постоянного пребывания</t>
  </si>
  <si>
    <t>1 161 кв. м</t>
  </si>
  <si>
    <t>18:04:142002:305</t>
  </si>
  <si>
    <t>Участок реализован на торгах. Договор аренды 3-т/аз-2024 от 01.07.2024, сумма годовой арендной платы 604 419,21 рублей</t>
  </si>
  <si>
    <t>Удмуртская Республика, Воткинский район, с. Июльское, южнее земельного участка с кадастровым номером 18:04:000000:2451</t>
  </si>
  <si>
    <t>1 000 кв. м</t>
  </si>
  <si>
    <t>18:04:138021:464</t>
  </si>
  <si>
    <t>Участок реализован на торгах. Договор аренды 4-т/аз-2024 от 05.07.2024, сумма годовой арендной платы 72 730,52 рублей</t>
  </si>
  <si>
    <t>Удмуртская Республика, Воткинский район, с. Светлое, ул. Светлая, участок № 2а</t>
  </si>
  <si>
    <t>1 431 кв. м</t>
  </si>
  <si>
    <t>18:04:008001:1078</t>
  </si>
  <si>
    <t>Участок реализован на торгах. Договор аренды 5-т/аз-2024 от 05.07.2024, сумма годовой арендной платы 36 770,98 рублей</t>
  </si>
  <si>
    <t> Для ведения личного подсобного хозяйства (приусадебный земельный участок) (2.2)</t>
  </si>
  <si>
    <t>3 143 кв. м</t>
  </si>
  <si>
    <t>18:04:009001:1879</t>
  </si>
  <si>
    <t>Участок реализован на торгах. Договор аренды 6-т/аз-2024 от 05.08.2024, сумма годовой арендной платы 32 863,21 рублей</t>
  </si>
  <si>
    <t>Российская Федерация, Удмуртская Республика, муниципальный округ Воткинский район, деревня Кварса, улица Фонарева, земельный участок 2</t>
  </si>
  <si>
    <t>18:04:013001:1041</t>
  </si>
  <si>
    <t>Участок реализован на торгах. Договор аренды 7-т/аз-2024 от 22.08.2024, сумма годовой арендной платы 600 303,93 рублей</t>
  </si>
  <si>
    <t>Удмуртская Республика, Воткинский район, с. Первомайский, ул. Совхозная, уч. № 22</t>
  </si>
  <si>
    <t> 18:04:004001:2022Малоэтажная жилая застройка ( индивидуальное жилищное строительство; размещение дачных домов и садовых домов) (код 2.1)</t>
  </si>
  <si>
    <t>1 250 кв. м</t>
  </si>
  <si>
    <t>18:04:004001:2022</t>
  </si>
  <si>
    <t>Участок реализован на торгах. Договор аренды 8-т/аз-2024 от 06.09.2024, сумма годовой арендной платы 164 593,83 рублей</t>
  </si>
  <si>
    <t>Удмуртская Республика, Воткинский район, д. Калиновка, ул. Родниковая, 34</t>
  </si>
  <si>
    <t>Для индивидуального жилищного строительства (2.1)</t>
  </si>
  <si>
    <t>18:04:139001:244</t>
  </si>
  <si>
    <t>Участок реализован на торгах. Договор купли-продажи 9-т/пз-2024 от 04.09.2024, сумма  88 847 рублей</t>
  </si>
  <si>
    <t>Удмуртская Республика, Воткинский район, деревня Кудрино в 200 м северо-западнее земельного участка расположенного по адресу: деревня Кудрино, улица Колхозная, дом 6</t>
  </si>
  <si>
    <t>Для ведения личного подсобного хозяйства (приусадебный земельный участок) (2.2)</t>
  </si>
  <si>
    <t>4 363 кв. м</t>
  </si>
  <si>
    <t>18:04:148002:411</t>
  </si>
  <si>
    <t xml:space="preserve">Участок реализован на торгах. Договор купли-продажи 10-т/пз-2024 от 06.09.2024, сумма 342 757,28 рублей </t>
  </si>
  <si>
    <t>Складские здания</t>
  </si>
  <si>
    <t>д. Кудрино, ул. Гагарина, д. 31в</t>
  </si>
  <si>
    <t>КФХ Кобылин В.П.</t>
  </si>
  <si>
    <t>Этажность 1, материал стен кирпич, состояние удовлетворительноеУчасток отмежеван, поставлен на кадастровый учет</t>
  </si>
  <si>
    <t>Звонок собственнику</t>
  </si>
  <si>
    <t>Собственник отреагировал на звонок. В данный момент занимается регистрацией своих объектов.</t>
  </si>
  <si>
    <t>Зерносклад</t>
  </si>
  <si>
    <t>д. Кудрино, ул. Гагарина, д. 31б</t>
  </si>
  <si>
    <t>д. Кудрино, ул. Гагарина, д. 45</t>
  </si>
  <si>
    <t xml:space="preserve">Юридическое лицо (Воткинское РАЙПО (потребительский кооператив) </t>
  </si>
  <si>
    <t xml:space="preserve">599,1 кв.м. </t>
  </si>
  <si>
    <t>18:04:148005:228 (зание зарегистрированно)</t>
  </si>
  <si>
    <t>Этажность 1, материал стен кирпич, состояние удовлетворительное.Участок отмежеван, поставлен на кадастровый учет</t>
  </si>
  <si>
    <t>900 кв.м.</t>
  </si>
  <si>
    <t>18:04:148005:140, магазин(земля зарегистрирована)</t>
  </si>
  <si>
    <t>Направлено письмо Председателю Тесленко Наталье Александровне</t>
  </si>
  <si>
    <t>Гаражи</t>
  </si>
  <si>
    <t>с. Светлое</t>
  </si>
  <si>
    <t>Собина (подробнее выясняется)</t>
  </si>
  <si>
    <t>Участок стоит на кадастровом учете без адресов</t>
  </si>
  <si>
    <t>Склады</t>
  </si>
  <si>
    <t>АВМ (витамины для скота, зерносушилка)</t>
  </si>
  <si>
    <t>УР, Воткинский район, с. Первомайский, ул. Гагарина, д. 27</t>
  </si>
  <si>
    <t>Юридическое лицо (собственник выясняется)</t>
  </si>
  <si>
    <t>600 кв.м.</t>
  </si>
  <si>
    <t>18:04:163002:143, торговая деятельность</t>
  </si>
  <si>
    <t>Здание (ларек)</t>
  </si>
  <si>
    <t>УР, Воткинский район, д. Гавриловка, ул. Дружбы</t>
  </si>
  <si>
    <t>Этажность 1, материал стен кирпич, состояние удовлетворительное</t>
  </si>
  <si>
    <t>УР, Воткинский район, д. Беркуты</t>
  </si>
  <si>
    <t>Агрокомплекс</t>
  </si>
  <si>
    <t>с. Июльское, ул. Школьная</t>
  </si>
  <si>
    <t>Юридическое лицо (ДОК "Июльское")</t>
  </si>
  <si>
    <t>стоит без электричества, кирпичное, местами обшито металлом,  2-х этажное, состояние хорошее</t>
  </si>
  <si>
    <t>Паркетный цех</t>
  </si>
  <si>
    <t>УР, Воткинский район, д. Черновский лесоучасток, ул. Труда, д. 6</t>
  </si>
  <si>
    <t>Юридическое лицо(ООО "ЭкоТон")</t>
  </si>
  <si>
    <t>Материал стен кирпич, состояние удовлетворительное, этажность  1, год постройки 1974</t>
  </si>
  <si>
    <t>18:04:179004:57, для эксплуатации паркетного цеха (земля зарегистрированна)</t>
  </si>
  <si>
    <t xml:space="preserve">Администрацией МО "Воткинский район" направлен запрос собственнику о дальнейших намерениях </t>
  </si>
  <si>
    <t>Написано письмо дирекору Рзянину Владимиру Николаевичу</t>
  </si>
  <si>
    <t>Гаражи (3 шт.)</t>
  </si>
  <si>
    <t>д. Верхняя Талица, ул. Механизаторов</t>
  </si>
  <si>
    <t>ООО "Талица"</t>
  </si>
  <si>
    <t>д. Черновский лесоучасток, ул. С. Никитина</t>
  </si>
  <si>
    <t>ООО "Вик"</t>
  </si>
  <si>
    <t>Кирпичное</t>
  </si>
  <si>
    <t>Коровник</t>
  </si>
  <si>
    <t>д. Болгуры</t>
  </si>
  <si>
    <t>СПК "Фрунзе"</t>
  </si>
  <si>
    <t>Кирпичный</t>
  </si>
  <si>
    <t>Зерносушилка (на вьезде)</t>
  </si>
  <si>
    <t>дерево, металл, состояние удовлетворительное</t>
  </si>
  <si>
    <t>Склад (на вьезде)</t>
  </si>
  <si>
    <t>арочный, крыша металл, состояние удовлетворительное</t>
  </si>
  <si>
    <t>деревянный, состояние неудовлетворительное</t>
  </si>
  <si>
    <t>Котельная</t>
  </si>
  <si>
    <t>УР, Воткинский район, с. Перевозное</t>
  </si>
  <si>
    <t>МУП ЖКХ "Энергия"</t>
  </si>
  <si>
    <t>Старая. МУП ЖКХ "Энергия" дано согласие на продажу. Готовятся документы.</t>
  </si>
  <si>
    <t>Документы поданы в ЕГРН на продажу ожидают регистрации</t>
  </si>
  <si>
    <t>УР, Воткинский район, д. Ольхово, ул. Юбилейная, д. 2</t>
  </si>
  <si>
    <t>ООО "Ольхово"</t>
  </si>
  <si>
    <t>131,4 кв.м.</t>
  </si>
  <si>
    <t>18:04:160004:171 (Здание заргиетсрированно)</t>
  </si>
  <si>
    <t>бывший детский сад</t>
  </si>
  <si>
    <t>Написапно письмо собмтвеннику директору Горбунову Михаилу Александровичу</t>
  </si>
  <si>
    <t>УР, Воткинский район, д. Ольхово</t>
  </si>
  <si>
    <t>деревянное</t>
  </si>
  <si>
    <t>УР, Воткинский район, д. Ольхово, Молодежная. 16</t>
  </si>
  <si>
    <t>Здание 25 серия. Готовится к продаже.</t>
  </si>
  <si>
    <t>Здания</t>
  </si>
  <si>
    <t>УР, Воткинский район, п. Новый, ул. Первомайская, д. 7</t>
  </si>
  <si>
    <t>ООО "Подводнефтегазсервис"</t>
  </si>
  <si>
    <t>18:04:162014:620 (здание зарегистрированно)</t>
  </si>
  <si>
    <t>29242,0 кв.м.</t>
  </si>
  <si>
    <t>18:04:162013:201, для размещения промышленных объектов(земля зарегистрировангна)</t>
  </si>
  <si>
    <t>Написано письмо конкурсному управляющему Бронникову Олегу Вадимовичу</t>
  </si>
  <si>
    <t>Административное здание (площадь1015,8 кв.м.); здание диспетчерской (77,7 кв.м.,); здание ремонтно - механический мастерских (площадь 1450,9 кв.м.); ремонтная мастерская (площадь 253,2 кв.м.); установка воздухонагрева (площадь 31,5 кв.м.); очистные сооружения поверхностных сточных вод; склад (площадь 352,5 кв.м.); гараж (площадь 1170,10 кв.м.); автоматизированная газовая котельная, крыльцо (площадь 30,2 кв.м.); автомойка с установкой блочной очистки сточных вод (площадь 99,5 кв.м.)</t>
  </si>
  <si>
    <t>Коровник 2 корпуса</t>
  </si>
  <si>
    <t>УР, Воткинский район, д. Гаривловка</t>
  </si>
  <si>
    <t>Смоленцева А.Л.</t>
  </si>
  <si>
    <t>Пилорама</t>
  </si>
  <si>
    <t>Темников</t>
  </si>
  <si>
    <t>УР, Воткинский район, д. Боьшая Кивара, пер. Больничный, д. 2</t>
  </si>
  <si>
    <t>Физическое лицо (Носков И.С.)</t>
  </si>
  <si>
    <t>109,1 кв.м.</t>
  </si>
  <si>
    <t>18:04:121011:119 (здание зарегистрированно)</t>
  </si>
  <si>
    <t>бывшая амбулатория</t>
  </si>
  <si>
    <t>845 кв.м.</t>
  </si>
  <si>
    <t>18:04:121011:105, под иными оьъектами спецуиального назначения (земля зарегистрированна)</t>
  </si>
  <si>
    <t>Написано письмо собственнику по месту жительства (д. Большая Кивара, ул. Юбилейная, д. 21, кв. 1)</t>
  </si>
  <si>
    <t>УР, Воткинский район, д. Липовка, ул. Верхняя, д. 24</t>
  </si>
  <si>
    <t>Физическое лицо (Чагина В.С.)</t>
  </si>
  <si>
    <t>39,4 кв.м.</t>
  </si>
  <si>
    <t>18:04:152002:111 (здание зарегистрированно)</t>
  </si>
  <si>
    <t>Бывший ФАП</t>
  </si>
  <si>
    <t>1605 кв.м.</t>
  </si>
  <si>
    <t>18:04:152002:112, для индивидуальной жилой застройки (земля зарегистрированна)</t>
  </si>
  <si>
    <t>Объект незавершенного строительства</t>
  </si>
  <si>
    <t>УР, Воткинский район, д. Липовка, ул. Верхняя, д. 19</t>
  </si>
  <si>
    <t>Физическое лицо (Романов Н.С.)</t>
  </si>
  <si>
    <t>18:04:152002:104</t>
  </si>
  <si>
    <t>Граница д. Романово и д. Новосоломенники</t>
  </si>
  <si>
    <t>Коновалов</t>
  </si>
  <si>
    <t>паевые земли</t>
  </si>
  <si>
    <t>Бетонная площадка</t>
  </si>
  <si>
    <t>д. Верхне -Позимь</t>
  </si>
  <si>
    <t>в аренде у Коновалова</t>
  </si>
  <si>
    <t>Бетон</t>
  </si>
  <si>
    <t>Деревянный, 1-этажный</t>
  </si>
  <si>
    <t>Кирпичное 1-этажное, состояние хорошее</t>
  </si>
  <si>
    <t>Деревянное, 1 этажное, состояние удовлетворительное</t>
  </si>
  <si>
    <t>УР, Воткинский район, с. Камское, ул. Заречная, д. 10а</t>
  </si>
  <si>
    <t>Физическое лицо (Пьянков А.А.)</t>
  </si>
  <si>
    <t>18:04:140006:91, помещение общего пользования</t>
  </si>
  <si>
    <t>Автостоянка</t>
  </si>
  <si>
    <t>УР, Воткинский район, п. Новый, ул. Центральная</t>
  </si>
  <si>
    <t>Козгов</t>
  </si>
  <si>
    <t>не используется</t>
  </si>
  <si>
    <t>Здание (бывшая аптека)</t>
  </si>
  <si>
    <t>УР, Воткинский район, д. Большая Кивара, ул. Новая, д. 8</t>
  </si>
  <si>
    <t>Физическое лицо (Перевозчиков В.А.)/РФ (земельный участок)/</t>
  </si>
  <si>
    <t>18:04:121011:109 (дом зарегистрированн за физическим лицом)</t>
  </si>
  <si>
    <t>Материал стен ж/б блоки, этажность 1, состояние удовлетворительное</t>
  </si>
  <si>
    <t>1200 кв.м.</t>
  </si>
  <si>
    <t>18:04:121011:12, размещение аптечных пунктов (земля зарегистрированна за РФ)</t>
  </si>
  <si>
    <t>Минимуществом Удмуртии  направлен запрос в МТУ Росимущество, пояснили, что объект в частной собственности. 
Администрацией МО направлен запрос по вопросу неиспользования объекта.  Собственник пояснил, что в данный момент происходит перевод из нежилого в жилое с дальнейшей эксплуатацией.</t>
  </si>
  <si>
    <t>Собственник не выяснен</t>
  </si>
  <si>
    <t>Овощехранилище</t>
  </si>
  <si>
    <t>д. Кудрино</t>
  </si>
  <si>
    <t>собственник выясняется</t>
  </si>
  <si>
    <t xml:space="preserve">Зерносклад </t>
  </si>
  <si>
    <t>д. Кудрино (3-ий с дороги)</t>
  </si>
  <si>
    <t>Весовая</t>
  </si>
  <si>
    <t>д. Кулрино (2-ая справа)</t>
  </si>
  <si>
    <t>Склад</t>
  </si>
  <si>
    <t>д. Кудрино (1-ый справа от дороги)</t>
  </si>
  <si>
    <t>Ангар</t>
  </si>
  <si>
    <t>д. Кудрино (3-ий слева от дороги)</t>
  </si>
  <si>
    <t>Навес</t>
  </si>
  <si>
    <t>с. Светлое (в пер. напротив больницы)</t>
  </si>
  <si>
    <t>д. Черная</t>
  </si>
  <si>
    <t>Собина</t>
  </si>
  <si>
    <t>Фермы, весовая и овощехранилище</t>
  </si>
  <si>
    <t>Зерноток</t>
  </si>
  <si>
    <t>Сенохранилище</t>
  </si>
  <si>
    <t xml:space="preserve"> (длинное, аркой, покрытое металлическими листами)</t>
  </si>
  <si>
    <t>Деревянное</t>
  </si>
  <si>
    <t>(высокое, покрытое шифером)</t>
  </si>
  <si>
    <t>деревянное, открытое, пустует. Скорее всего зерносклад</t>
  </si>
  <si>
    <t>д. Черная (справа от дороги 1-ый)</t>
  </si>
  <si>
    <t>Аркой, меллалические листы</t>
  </si>
  <si>
    <t>д. Черная (справа от дороги)</t>
  </si>
  <si>
    <t>УР, Воткинский район, д. Гавриловка, ул. Животноводов, 46, кв. 1</t>
  </si>
  <si>
    <t>сделан запрос на собственника</t>
  </si>
  <si>
    <t>46,6 кв.м.</t>
  </si>
  <si>
    <t>18:04:126006:259</t>
  </si>
  <si>
    <t>УР, Воткинский район, д. Гавриловка</t>
  </si>
  <si>
    <t>Дом животноводов, двухэтажное, кирпичное здание</t>
  </si>
  <si>
    <t>2 земельных участка</t>
  </si>
  <si>
    <t>Пилотный проект</t>
  </si>
  <si>
    <t>Свинокомплекс</t>
  </si>
  <si>
    <t xml:space="preserve">Мастерские </t>
  </si>
  <si>
    <t>Фермы</t>
  </si>
  <si>
    <t>УР, Воткинский район, д. Костоваты</t>
  </si>
  <si>
    <t>бывшие фермы</t>
  </si>
  <si>
    <t>По бокам здания пустующие помещения</t>
  </si>
  <si>
    <t>УР, Воткинский район, д. Фертики, ул. Центральная</t>
  </si>
  <si>
    <t>бывший ФАП</t>
  </si>
  <si>
    <t>УР, Воткинский район, д. Боьшая Кивара, ул. Клубная, д. 2</t>
  </si>
  <si>
    <t>2 этаж. Отдано под храм</t>
  </si>
  <si>
    <t>УР, Воткинский район, д. Подгорный, ул. Сосновая, д. 1</t>
  </si>
  <si>
    <t>не стоит на кадастрвовм учете</t>
  </si>
  <si>
    <t>не стоит на кадастровом учете</t>
  </si>
  <si>
    <t>три коровника</t>
  </si>
  <si>
    <t>УР, Воткинский район, д. Подгорный, ул. Сосновая</t>
  </si>
  <si>
    <t>Лаборатория, красный уголок, душевые</t>
  </si>
  <si>
    <t>УР, Воткинский район, с. Кельчино, ул. Школьная</t>
  </si>
  <si>
    <t>Зерносушилка</t>
  </si>
  <si>
    <t>УР, Воткинский район, с. Кельчино</t>
  </si>
  <si>
    <t>5 складов</t>
  </si>
  <si>
    <t>2 теплицы</t>
  </si>
  <si>
    <t>с. Июльское</t>
  </si>
  <si>
    <t>Подведен газ</t>
  </si>
  <si>
    <t>Земельный участок (рядом со зданием)</t>
  </si>
  <si>
    <t>заросший</t>
  </si>
  <si>
    <t>д. Верхняя Талица, ул. Труда, д. 1а</t>
  </si>
  <si>
    <t>Здание (для зерна)</t>
  </si>
  <si>
    <t>Здание (складское)</t>
  </si>
  <si>
    <t>Сортировочный комплекс</t>
  </si>
  <si>
    <t>металлический</t>
  </si>
  <si>
    <t>д. Верхняя Талица, ул. Труда, д. 1а (на вьезде)</t>
  </si>
  <si>
    <t>д. Верхняя Талица, ул. Колхозная</t>
  </si>
  <si>
    <t>Красный уголок</t>
  </si>
  <si>
    <t>Старое кирпичное здание кормоцеха</t>
  </si>
  <si>
    <t>2 фермы</t>
  </si>
  <si>
    <t>Родильное отделение</t>
  </si>
  <si>
    <t>Бычатник</t>
  </si>
  <si>
    <t>Сенной склад</t>
  </si>
  <si>
    <t>Навозоудалитель</t>
  </si>
  <si>
    <t>Сенохранилище, серновая</t>
  </si>
  <si>
    <t xml:space="preserve">     </t>
  </si>
  <si>
    <t>д. Романово</t>
  </si>
  <si>
    <t>Молочка, была столовая завода РТО</t>
  </si>
  <si>
    <t>Земиельный участок</t>
  </si>
  <si>
    <t>УР, Воткинский район, с. Камское, ул. Заречная</t>
  </si>
  <si>
    <t>Пустырь</t>
  </si>
  <si>
    <t>УР, Воткинский район, д. Забегаево</t>
  </si>
  <si>
    <t>Вдоль дороги, адресов нет</t>
  </si>
  <si>
    <t>УР, Воткинский район, с. Степаново</t>
  </si>
  <si>
    <t>бывший спортивный лагерь</t>
  </si>
  <si>
    <t>УР, Воткинский район, с. Перевозное, ул. Ленина</t>
  </si>
  <si>
    <t>бывший колхоз</t>
  </si>
  <si>
    <t>развалины</t>
  </si>
  <si>
    <t>УР, Воткинский район, д. Нива, ул. Зеленая</t>
  </si>
  <si>
    <t>бывшая кочегарка</t>
  </si>
  <si>
    <t>УР, Воткинский район, д. Ольхово, ул. Молодежная, д. 16, кв. 2</t>
  </si>
  <si>
    <t>в ФГИС ЕГРН данные о собственнике отсутствуют</t>
  </si>
  <si>
    <t>68,1 кв.м.</t>
  </si>
  <si>
    <t xml:space="preserve">18:04:160004:238 </t>
  </si>
  <si>
    <t>УР, Воткинский район, п. Новый, ул. Строителей, д. 2</t>
  </si>
  <si>
    <t>угловой подъезд, цокольный этаж, бывший узел связи</t>
  </si>
  <si>
    <t>УР, Воткинский район, п. Новый, ул. Строителей, д. 10</t>
  </si>
  <si>
    <t>200 кв.м.</t>
  </si>
  <si>
    <t xml:space="preserve">Бывший ДЮСШ </t>
  </si>
  <si>
    <t>Аптека</t>
  </si>
  <si>
    <t>УР, Воткинский район, с. Светлое, пер. Школьный, д. 5</t>
  </si>
  <si>
    <t>65 кв.м.</t>
  </si>
  <si>
    <t>18:04:169001:283</t>
  </si>
  <si>
    <t>Этажность 1, материал стен панели, состояние хорошее (земля зарегистрированна)</t>
  </si>
  <si>
    <t>18:04:169008:5, для размещения аптечных пунктов</t>
  </si>
  <si>
    <t>Минимуществом Удмуртии направлен запрос в МТУ Росимущество, первоаначально числилось, как федеральное имущество. (может перевести в жилое, для учителей).  Ответ МТУ: права Федерации не зарегистрированы,  МО направит соотвествующие запросы в рамках работы признания объекта бесхозяйным.
Земельный участок в собственности УР, на вторую половину заключен договор аренды с ГУП "Аптеки Удмуртии"</t>
  </si>
  <si>
    <t>БУЗ УР "Воткинcкая районная больница МЗ УР"</t>
  </si>
  <si>
    <t>1976</t>
  </si>
  <si>
    <t>19,60</t>
  </si>
  <si>
    <t>снос</t>
  </si>
  <si>
    <t>2 кабинета в одноэтажном деревянном здании сельского клуба
Используют, как процедурный, до строительства нового ФАПа, примерно вторая половина 18 года</t>
  </si>
  <si>
    <t>УР, Воткинский район, д. Фомино</t>
  </si>
  <si>
    <t>РФ (ОАО "Учхоз Июльское ИжГСХА")</t>
  </si>
  <si>
    <t>Материал стен кирпич, состояние ветхое, этажность 1</t>
  </si>
  <si>
    <t>предложения вырабатываются</t>
  </si>
  <si>
    <t>Письмо МИО УР в Росимущество от 02.03.2023 № 1591/01-13э - потребность УР, МО в данных объектах отсутствует.</t>
  </si>
  <si>
    <t>Недостроенный животноводческий комплекс</t>
  </si>
  <si>
    <t>УР, Воткинский район, поч. Гольянский</t>
  </si>
  <si>
    <t xml:space="preserve">Материал  стен бетон, состояние недостроенное здание, 
этажность 1
</t>
  </si>
  <si>
    <t>Часть помещения</t>
  </si>
  <si>
    <t>УР, Воткинский район, с. Июльское, ул. Центральная</t>
  </si>
  <si>
    <t xml:space="preserve">Материал стен кирпич, состояние удовлетворительное, этажность 1 </t>
  </si>
  <si>
    <t>Материал стен кирпич / бетон, этажность 1, состояние удовлетворительное</t>
  </si>
  <si>
    <t>д. Фомино</t>
  </si>
  <si>
    <t>кирпичное, 1 этажное, состояние хорошее</t>
  </si>
  <si>
    <t>Бывший магазин и клуб</t>
  </si>
  <si>
    <t>Недостроенный коровник</t>
  </si>
  <si>
    <t>поч. Гольянский, пер. Прудовый</t>
  </si>
  <si>
    <t>около 400 кв.м.</t>
  </si>
  <si>
    <t>Бетонные блоки, кирпич, состояние хзорошее</t>
  </si>
  <si>
    <t>Земельный участок  (под и рядом с коровником)</t>
  </si>
  <si>
    <t>поч. Гольянский, ул. Заречная (напротив д. № 15)</t>
  </si>
  <si>
    <t>кирпичное, крыша шифер, состояние удовлетворительное, проваливается крыша</t>
  </si>
  <si>
    <t>поч. Гольянский</t>
  </si>
  <si>
    <t>Земельный участок отмежеван, кирпичное, крыша шифер, состояние хорошее</t>
  </si>
  <si>
    <t>Земельный участок 9 га</t>
  </si>
  <si>
    <t>РФ</t>
  </si>
  <si>
    <t>Фонд поддержки жилищного строительства (под комплексную застройку, курирует Минстрой)</t>
  </si>
  <si>
    <t>18:04:012012:64</t>
  </si>
  <si>
    <t>Минстрой УР  прорабатывал вопрос использования ЗУ в целях жилищного строительства (Фонд поддержки жилищного строительства) (под комплексную застройку), курирует Минстрой УР)</t>
  </si>
  <si>
    <t>Письмо Минстроя от 17.08.2018 № 02-03/11/8734 территория не обеспечена инфраструктурой, компаниям-застройщикам не выгодно. Возможность вовлечения в оборот будет рассматриваться повторно</t>
  </si>
  <si>
    <t>Стационарная ихтиологическая контрольно-наблюдательная база «Сива»</t>
  </si>
  <si>
    <t>Удмуртская Республика, Воткинский район, устье реки Сива</t>
  </si>
  <si>
    <t>ФГБУ "Главрыбвод"</t>
  </si>
  <si>
    <t>18:04:000000:2176</t>
  </si>
  <si>
    <t>Состав объекта: дом шкипера лит. А – 48,6 кв.м, назначение административное;
Холодный пристрой – 16,7 кв.м;
Помещение отдыха – 100 кв.м;
Гараж на 6 боксов – 598 кв.м.;
Ангар – 2643 кв. м;
Помещение для подъемных механизмов – 67 кв.м
Дебаркадер – 209,9;
3 хозяйственные постройки – 9,2; 14,8; 7.2 кв м;
3 навеса – 90,5; 453,6; 225,7 кв.м;
Гидротехнические сооружения:
Котлован пруда № 1, № 2, № 3;
Канал;
2 Рыбозаградительных сооружения с мостиком;
Водовыпуски;
Набережная со спуском.
Сооружения и благоустройство территории (ворота, трансформатор, вышка, уборная, дорожки, площадка)
Объекты в неудовлетворительном состоянии, продолжительное время не используются, не охраняются</t>
  </si>
  <si>
    <t>18:04:015001:257 (Земли особо охраняемых территорий и объектов)</t>
  </si>
  <si>
    <t>Письмо МТУ Росимущества от 06.12.2021 № 18-ИГ-02/9920 в адрес Минимущества УР о высвобождении федерального имущества. Письмо Минимущества УР от 20.12.2021 № 7571/01-14э  - рассылка в ИОГВ  о потребности. Потребность УР, МО в данном здании отсутствует.</t>
  </si>
  <si>
    <t>ФГБУ "Главрыбвод" Боброва А.В. (342) 212-28-35; (342) 212-06-36</t>
  </si>
  <si>
    <t>Артезианская скважина</t>
  </si>
  <si>
    <t>18:04:015001:828</t>
  </si>
  <si>
    <t>Объект в неудовлетворительном состоянии, продолжительное время не используется</t>
  </si>
  <si>
    <t>Здание учебного корпуса учебно-лабораторного центра и базы практик</t>
  </si>
  <si>
    <t>Удмуртская Республика, Воткинский район, п. Новый, ул. Построечная, дом 13</t>
  </si>
  <si>
    <t>ФГБОУ ВО "ИжГТУ имени М.Т. Калашникова"</t>
  </si>
  <si>
    <t>970.7</t>
  </si>
  <si>
    <t>18:04:162006:130</t>
  </si>
  <si>
    <t>Объекты 1980 года постройки, состоят из административного корпуса (ранее использовался в образовательных целях) и 6 вспомогательных объектов (складских помещений, мастерских и производственных корпусов). Объекты не используются с 2016 года, законсервированы с 2018 года. В связи с тем, что объекты длительное время не эксплуатировались, в течение нескольких лет не отапливались, для возобновления их использования необходимы финансовые средства на проведение технического обследования зданий, составление проектной, сметной и иной документации, капитальный и текущий ремонт, а также дальнейшие содержание и обслуживание объектов</t>
  </si>
  <si>
    <t>18:04:162006:24</t>
  </si>
  <si>
    <t>данные объекты могут быть использованы преимущественно в производственных целях и представляют интерес главным образом для субъектов малого и среднего предпринимательства</t>
  </si>
  <si>
    <t>Письмо МТУ Росимущества от 30.06.2022 № 18-ЕР-02/5548 в адрес Минимущества УР о высвобождении федерального имущества. 18.07.2022 объекты осмотрены Минимуществом Удмуртии, Администрацией Воткинского района. Обращений о наличии заинтересованности в высвобождаемом имуществе от ИОГВ УР не поступило. У Администрации района заинтересованность в использовании объектов отсутствует. Информация по объектам направлена в адрес АО «Корпорация развития УР». Письмо МИО УР в Росимущество от 02.03.2023 № 1591/01-13э - Планируется подготовка пакета документов в прогнозный план (программу) приватизации</t>
  </si>
  <si>
    <t>Здание учебного-лабораторного корпуса учебно-лабораторного центра и базы практик</t>
  </si>
  <si>
    <t>18:04:162001:1101</t>
  </si>
  <si>
    <t>18:04:162006:124</t>
  </si>
  <si>
    <t>Гараж учебно-лабораторного центра и базы практик</t>
  </si>
  <si>
    <t>18:04:162001:1092</t>
  </si>
  <si>
    <t>18:04:162001:1093</t>
  </si>
  <si>
    <t>18:04:162001:1105</t>
  </si>
  <si>
    <t>Здание помещения охраны учебно-лабораторного центра и базы практик</t>
  </si>
  <si>
    <t>18:04:162001:1100</t>
  </si>
  <si>
    <t>ОТЧЕТ о выполнении Плана мероприятий ("дорожной карты") по вовлечению в хозяйствнный оборот неиспользуемого или неэффективно используемого недвижимого имущества, расположенного на территории
 муниципального образования "Город Глазов" в Удмуртской Республике, по состоянию на 01.10.2024г.</t>
  </si>
  <si>
    <t>Общая площадь
объекта (кв.м.)</t>
  </si>
  <si>
    <t>Кадастровый номер объекта недвижимсти</t>
  </si>
  <si>
    <t xml:space="preserve">Предложения по вовлечению неиспользуемого недвижимого имущества в хозяйственный оборот* либо по списанию недвижимого имущества </t>
  </si>
  <si>
    <t>Проведенные мероприятия по вовлечению неиспользуемого недвижимого имущества в хозяйственный оборот**</t>
  </si>
  <si>
    <t>Расчетные затраты, тыс.руб.</t>
  </si>
  <si>
    <t>Для включения в форму 2, в тыс. руб.</t>
  </si>
  <si>
    <t>на содержание объекта недвижимости в год</t>
  </si>
  <si>
    <t>на реализацию мероприятий по вовлечению имущества в хозяйственный оборот</t>
  </si>
  <si>
    <r>
      <t xml:space="preserve">Общая сумма расходов на содержание объектов (тыс.руб.в месяц)  </t>
    </r>
    <r>
      <rPr>
        <b/>
        <sz val="9"/>
        <color indexed="2"/>
        <rFont val="Times New Roman"/>
      </rPr>
      <t>к пункту 6</t>
    </r>
  </si>
  <si>
    <r>
      <t xml:space="preserve">Общая сумма расходов на списание, демонтаж, утилизацию неиспользуемых объектов </t>
    </r>
    <r>
      <rPr>
        <b/>
        <sz val="9"/>
        <color indexed="2"/>
        <rFont val="Times New Roman"/>
      </rPr>
      <t>к пункту 7</t>
    </r>
  </si>
  <si>
    <r>
      <t xml:space="preserve">Общая сумма расходов (косвенных) на мероприятия 
по вовлечению неиспользуемых объектов в оборот (оценка рыночной стоимости или арендной платы объекта, изготовление технической документации и кадастровых паспортов на объект недвижимости и т.д.)  </t>
    </r>
    <r>
      <rPr>
        <b/>
        <sz val="9"/>
        <color indexed="2"/>
        <rFont val="Times New Roman"/>
      </rPr>
      <t xml:space="preserve"> к пункту 8</t>
    </r>
  </si>
  <si>
    <r>
      <t xml:space="preserve">Общая сумма расходов на текущий, капитальный ремонт
(реконструкцию, модернизацию) объектов  </t>
    </r>
    <r>
      <rPr>
        <b/>
        <sz val="9"/>
        <color indexed="2"/>
        <rFont val="Times New Roman"/>
      </rPr>
      <t>к пункту 9</t>
    </r>
  </si>
  <si>
    <r>
      <t xml:space="preserve">11. Общая сумма планируемых к получению до конца 2020 года доходов от передачи неиспользуемых объектов в аренду
(не переданных в аренду по состоянию на отчетную дату) </t>
    </r>
    <r>
      <rPr>
        <b/>
        <sz val="9"/>
        <color indexed="2"/>
        <rFont val="Times New Roman"/>
      </rPr>
      <t>к пункту 11</t>
    </r>
  </si>
  <si>
    <t>13.Общая сумма полученных доходов от передачи с начала 2018 года неиспользуемых объектов в аренду, 
по состоянию на отчетную дату пункту 13</t>
  </si>
  <si>
    <r>
      <t xml:space="preserve">Общая сумма планируемых доходов к получению доходов от продажи (не проданных на отчетную дату) до конца 2018 года - </t>
    </r>
    <r>
      <rPr>
        <b/>
        <sz val="9"/>
        <color indexed="2"/>
        <rFont val="Times New Roman"/>
      </rPr>
      <t>к пункту 16</t>
    </r>
  </si>
  <si>
    <r>
      <t xml:space="preserve">Общая сумма доходов от проданных в 2018 году 
неиспользуемых объектов, по состоянию на отчетную дату </t>
    </r>
    <r>
      <rPr>
        <b/>
        <sz val="9"/>
        <color indexed="2"/>
        <rFont val="Times New Roman"/>
      </rPr>
      <t>к пункту 18</t>
    </r>
  </si>
  <si>
    <r>
      <t xml:space="preserve">Общая сумма полученных доходов от передачи с начала 2018 года неиспользуемых объектов в аренду, 
по состоянию на отчетную дату) </t>
    </r>
    <r>
      <rPr>
        <b/>
        <sz val="9"/>
        <color indexed="2"/>
        <rFont val="Times New Roman"/>
      </rPr>
      <t>к пункту 13</t>
    </r>
  </si>
  <si>
    <r>
      <t xml:space="preserve">Общая сумма планируемых к получению за период с отчетной даты до конца 2020 года доходов от передачи неиспользуемых объектов в аренду
(переданных в аренду по состоянию на отчетную дату) </t>
    </r>
    <r>
      <rPr>
        <b/>
        <sz val="9"/>
        <color indexed="2"/>
        <rFont val="Times New Roman"/>
      </rPr>
      <t>к пункту 14</t>
    </r>
  </si>
  <si>
    <t>г.Глазов, ул.Циолковского,2</t>
  </si>
  <si>
    <t>АУ УР "Глазовский аграрно-промышленный техникум"</t>
  </si>
  <si>
    <t>находится под зданием общежития, переданного в МО г.Глазов</t>
  </si>
  <si>
    <t xml:space="preserve"> 22 528 (общая площадь), 2 462 (неиспользуемая)</t>
  </si>
  <si>
    <t>18:28:000080:2:ЗУ1</t>
  </si>
  <si>
    <t xml:space="preserve">Требуется внесение изменений в проект межевания (затраты ориентировочно окло 100 т.р.). В настоящее время денежные средства в таком объеме не преусмотерны. Возможно их выделение в 2019 г. при оформлении соотвествующей заявки. Нет средств для межевания земельного учааска Администрация г. Глазова обращалась в МИО УР с просьбой помочь в данном вопросе в 2015, 2016, 2018 и в 2020 г.г.. 30.03.2021 Минимуществом УР согласован проект весения изменений в генеральный план МО "Город Глазов". 22.06.2021 - осмотр, дано поручение АПОУ УР "ГАПТ" обратиться в Администрацию МО "Город Глазов" для ускорения разработки генерального плана, правил землепользования и застройки. </t>
  </si>
  <si>
    <t>Здание прачечной</t>
  </si>
  <si>
    <t>г. Глазов, ул. Драгунова, 74</t>
  </si>
  <si>
    <t>АСУ СО УР  "Республиканский дом-интернат для престарелых и инвалидов" (филиал "Глазовский психоневрологический интернат")</t>
  </si>
  <si>
    <t>18:28:000095:1523</t>
  </si>
  <si>
    <t xml:space="preserve">Здание расположено на закрытой территории, в неудовлетворительном состоянии. </t>
  </si>
  <si>
    <t>18:28:000095:9</t>
  </si>
  <si>
    <t>реконструкция или снос</t>
  </si>
  <si>
    <t>Минсоцполитики УР рассматривается вопрос о заключении концессионного соглашения о реконструкции объекта (письмо от 05.07.2018 № 6012/01-39).Планируется проведение работы о перепрофилированию и использование в дальнейшем для нужд учреждения ( Письмо Минсоцполитики УР от 02.10.2019 №9154/01-2-28. В ходе осмотра объекта рабочей группой МИО УР 02.03.2022 дана рекомендация АСУ СО УР «Республиканский дом-интернат для престарелых и инвалидов» сделать строительную экспертизу здания с целью выявления выяснения состояния объекта и определения возможности реконструкции или необходимости сноса</t>
  </si>
  <si>
    <t>Удмуртская Республика, г.Глазов, ул. Драгунова, 74</t>
  </si>
  <si>
    <t>АСУ СО УР  "Республиканский дом-интернат для престарелых и инвалидов" (филиал "Глазовский ПНИ")</t>
  </si>
  <si>
    <t>18:28:000095:1558</t>
  </si>
  <si>
    <t>Согласно письму Минсоцполитики УР требуется проведение капитального ремонта. В ходе осмотра объекта рабочей группой МИО УР 02.03.2022 дана рекомендация АСУ СО УР «Республиканский дом-интернат для престарелых и инвалидов» сделать строительную экспертизу здания с целью выявления выяснения состояния объекта и определения возможности реконструкции или необходимости сноса</t>
  </si>
  <si>
    <t>г.Глазов, гаражный участок №8, блок №64, гараж №1</t>
  </si>
  <si>
    <t>БУ УР "БПОУ УР "Глазовский политехнический колледж"</t>
  </si>
  <si>
    <t>18:28:000053:943</t>
  </si>
  <si>
    <t>одноэтажный, стены кирпичные, перекрытия ж/б, крыша толь, полы бетонные, двери металлические, отопление и электричество централизованное,  техническое состояние хорошее</t>
  </si>
  <si>
    <t>18:28:000053:399</t>
  </si>
  <si>
    <t>На рабочем совещании 21.11.2018 учреждению рекомендовано готовить пакет документовдля согласования продажи объекта на торгах. Рассматривается возможность  продажи объектов, проведена оенка. (Письмо Минсоцполитики УР 03.09.2019 №8030/01-2-28). Постановление Госсовета УР от 24.09.2019 №488-VI. Распоряжение Правительства УР №1618-р от 23..12.2019. Распоряжение МИО УР № 2271-р от 30.12.2019 Сумма продажи по оценке 85 т.р. Необходимо внести изменения в акты в связи с изменением площади объекта. Поступило письмо учреждения. Внесены изменения по полощади объекта в согласие Правительства УР на продажу (от 04.12.2023 № 1292-р)</t>
  </si>
  <si>
    <t>Здание трансформаторной подстанции</t>
  </si>
  <si>
    <t>УР, г. Глазов от юго-восточного угла здания пункта ежедневного обслуживания автомобилей 1,5 м на восток и 8 м на юг</t>
  </si>
  <si>
    <t>БУЗ УР "Глазовская межрайонная больница МЗ УР"</t>
  </si>
  <si>
    <t>18:28:000001:1906</t>
  </si>
  <si>
    <t>одноэтажное кирпичное отдельно стоящее здание</t>
  </si>
  <si>
    <t xml:space="preserve">Используется по назначению </t>
  </si>
  <si>
    <t>В адрес БУЗ УР "Глазовская межрайонная больница МЗ УР" направлено письмо от 10.07.2018 г. № 4218/01-14 с предложением подготовить предложения о вовлечении объекта в хозяйственный оборот или о списании. От балансодержателя получен ответ от 25.07.18 № 03-12/1921 о целесооборазности передачи объекта в муниципальную собственность.На рабочем совещании 21.11.2018 учреждению рекомендовано готовить пакет документов для согласования продажи объекта на торгах. В соответствии с Протоколом по итогам рабочей поездки в г. Глазов Минимущества Удмуртии от 23 мая 2023 г.  рекомендовано в случае отсутствия потребности у МО в объекте проработать вопрос о возможности продажи объекта</t>
  </si>
  <si>
    <t>Главный врач Ворончихина Е.М.</t>
  </si>
  <si>
    <t>Административно-бытовое здание</t>
  </si>
  <si>
    <t>УР, г.Глазов, ул.2 Набережная, 2б</t>
  </si>
  <si>
    <t>18:28:000001:1920</t>
  </si>
  <si>
    <t>Согласована продажа распоряжением Правительства УР от 10 февраля 2018 года № 118-р.  Распоряжение МИО УР от 10.02.2018 №197-р. Обьявлены торги. Начальная стоимость 1 594 915 руб.  Учреждение неоднократно проводило торги по продаже, вместе с тем, аукционы признаны несостоявшимися в связи с отсутствием заявок.  Письмо БУЗ УР от 10.11.2021 № 01-24/7055 о наличии неиспользуемых объектов. В мае 2022 г. рассмотрен вопрос о включении объектов в ППП. Объекты не включены в ПП в связи с необходимостью проведения кадастровых работ по формированию земельного участка.  В соответствии с Протоколом по итогам рабочей поездки в г. Глазов Минимущества Удмуртии от 23 мая 2023 г. учреждению рекомендовано возобновить работу по продаже объекта: провести оценку; актуализировать документацию о проведении торгов; обратиться в ГКУ УР «РЦЗ» для согласования документации о торгах. Распоряжением Правительства УР от 20.10.2023 года №1055-р "О Прогнозном плане приватизации собственности УР на 2024 год"объект недвижимости внесен в Прогнозный план приватизации на 2024год. Заключен государственный контракт на проведение кадастровых работ в отношении земельного участка на котором расположен объект недвижимости. Кадастровые работы завершены 30.09.2024 года. Образован з/у под объектом недвижимого имущества с кадастровым номером: 18:26:000001:2783, площадью 1543 кв.м. Будут вноситься изменения в ППП для включения земельного участка в ППП.</t>
  </si>
  <si>
    <t>Главный врач Ворончихина Е.М.             Дементьева Т.В. 8(34141) 3-52-32</t>
  </si>
  <si>
    <t>Отмена распоряжеия? Исключить из табл.3?</t>
  </si>
  <si>
    <t>Здание корпуса № 2 клинико-диагностической лаборатории психоневрологического отделения (литера С, с, 1, 2, 3, 4, 5, 6, 7, 8, 9, 10, 11)</t>
  </si>
  <si>
    <t>Удмуртская Республика, г. Глазов, ул. Мира, 22</t>
  </si>
  <si>
    <t>18:28:000028:112</t>
  </si>
  <si>
    <t>Кирпичное двухэтажное здание с подвалом. Расположено на территории больничного городка, отрезано от системы отопления</t>
  </si>
  <si>
    <t xml:space="preserve">
18:28:000028:14</t>
  </si>
  <si>
    <t xml:space="preserve">Письмо БУЗ УР от 10.11.2021 № 01-24/7055 о наличии неиспользуемых объектов. В ходе осмотра объекта рабочей группой МИО УР 02.03.2022 дана рекомендация БУЗ УР «Глазовская МБ МЗ УР» передать здание в хозяйственное ведение ГУП «Аптеки Удмуртии».  Письмо Минзздрава УР от 21.04.2022 № 05479/02-10 о закреплении объекта на праве хоз.ведения за ГУП "Аптеки Удмуртии". Пписьмо БУЗ УР "Глазовская МБ МЗ УР"  об отказе ГУПа в приеме здания. В соответствии с Протоколом по итогам рабочей поездки  Минимущества Удмуртии от 23 мая 2023 г. рекомендовано  в срок до 3 июля 2023 года проработать вопрос о продаже объекта или иных способах вовлечения в хозяйственный оборот, направить информацию в Минимущество Удмуртии. Включение объекта в ППП собственности УР на 2024 год (Согласие БУЗ УР от 04.03.2024 № 01-24/620 )          </t>
  </si>
  <si>
    <t>Дементьева Т.В. 8(34141) 3-52-32</t>
  </si>
  <si>
    <t>Здание морга (литера Н)</t>
  </si>
  <si>
    <t>18:28:000028:81</t>
  </si>
  <si>
    <t xml:space="preserve">Кирпичное одноэтажное здание </t>
  </si>
  <si>
    <t>Письмо БУЗ УР от 10.11.2021 № 01-24/7055 о наличии неиспользуемых объектов. В соответствии с Протоколом по итогам рабочей поездки  Минимущества Удмуртии от 23 мая 2023 г. рекомендовано  в срок до 1 сентября 2023 года направить в адрес Минимущества Удмуртии пакет документов на списание объекта недвижимого имущества.Распоряжением Правительства УР от 20.10.2023 года №1055-р "О прогнозном плане приватизации собственности УР на 2024 год"объект недвижимости внесен в Прогнозный план приватизации на 2024год. (В здании морга узел учета тепловой энергии, подаваемой в гаражи, переданные в аренду. Запранировано отключение узла учета после установки иного отопительного оборудования в гаражах. Примерно во второй половине 2024 года). Параллельно осуществляется раздел ЗУ управлением кадастровых отношений и оценки недвижимости МИО УР. Заключен государственный контракт на проведение кадастровых работ в отношении земельного участка на котором расположен объект недвижимости. Заключен государственный контракт, проводятся кадастровые работы. Срок выполнения работ –  октябрь 2024 г.</t>
  </si>
  <si>
    <t>Дементьева Т.В. 8(34141) 3-52-33</t>
  </si>
  <si>
    <t>Пристрой</t>
  </si>
  <si>
    <t>Удмуртская Республика, г. Глазов, ул. Драгунова, 50</t>
  </si>
  <si>
    <t>18:28:000085:309</t>
  </si>
  <si>
    <t>Двухэтажное кирпичное здание взрослой поликлиники № 4</t>
  </si>
  <si>
    <t>Письмо БУЗ УР от 10.11.2021 № 01-24/7055 о наличии неиспользуемых объектов. Распоряжением Минимущества Удмуртии от 07.06.2022г. № 890-р (с изм. от 15.06.2022г. № 933-р) согласовано совершение БУЗ УР «Глазовская МБ МЗ УР» сделки по передаче имущества в безвозмездное пользование МО «Город Глазов». Письмо Администрации г. Глазова от 13.03.2023 № 01-32/00665 договор не заключен в связи с тем, что для создания архива требуется реконстукция объекта, денежные средства на которую не выделены. Просьба МО о содействии в организации совещания при Председателе Правительства УР Семенова Я.В. по вопросу выделения денежных средств. Письмо МИО УР в МО от 07.04.2023 № 2666/01-14э о готовности принять участие в совещании, организация которого не относится к компетенции МИО УР. Письмо Комитета по делам архивов при Правительстве УР от 06.04.2023 № 0392 (вх. № 5069/01-14э) о готовности принять участие в совещании. В соответствии с Протоколом по итогам рабочей поездки в г. Глазов Минимущества Удмуртии от 23 мая 2023 г. учреждению рекомендовано  в срок до 3 июля 2023 года проработать вопрос о продаже или иных способах вовлечения в хозяйственный оборот объекта.Проведена оценка. Согласована приватизация объекта недвижимости с Государственным Советом Удмуртской Республики. Принято распоряжение Правительства Удмуртской Республики от 19 июля 2024 г. № 701-р «Об условиях приватизации находящегося в собственности Удмуртской Республики объекта недвижимости, расположенного по адресу: Удмуртская Республика, г. Глазов, ул. Драгунова, 50». 
Размещено информационное сообщение о проведении аукциона. Подведение итогов 27 ноября 2024 г. Начальная цена -15423000 руб.</t>
  </si>
  <si>
    <t>Дементьева Т.В. 8(34141) 3-52-34</t>
  </si>
  <si>
    <t>Нежилые помещения</t>
  </si>
  <si>
    <t>Удмуртская Республика, г. Глазов, ул. 70 лет Октября, 3</t>
  </si>
  <si>
    <t>18:28:000062:1467</t>
  </si>
  <si>
    <t>Нежилые помещения филиала взрослой поликлиники</t>
  </si>
  <si>
    <t xml:space="preserve">Передача иному балансодержателю или в МО "Город Глазов" </t>
  </si>
  <si>
    <t>Письмо БУЗ УР от 10.11.2021 № 01-24/7055 о наличии неиспользуемых объектов. Частично используется балансодержателем. Письмо БУЗ УР от 10.11.2021 № 01-24/7055 о наличии неиспользуемых объектов. 1. Письмо МИО УР от 29.11.2021 № 7128/01-14э рассылка по ИОГВ. Ответов нет. 2.  письмо МИО УР от 01.03.2022 № 01-32/00494 предложение МО Город Глазов. ответ  об отчутствии потребности в объекте от 22.04.2022 № 01-32/00990/. Письмо БУЗ УР "Глазовская РБ МЗ УР" от 20.02.2023 № 01-24/470 о том, что объект частично используется (занято 2 кабинета для реализации приема граждан)  В соответствии с Протоколом по итогам рабочей поездки в г. Глазов Минимущества Удмуртии от 23 мая 2023 г. учреждению рекомендовано проработать вопрос о вовлечении неиспользуемых помещений в хозяйственный оборот.</t>
  </si>
  <si>
    <t>Удмуртская Республика, г. Глазов</t>
  </si>
  <si>
    <t>18:00:000000:36106</t>
  </si>
  <si>
    <t>предоставлен распоряжением МИО от 29.02.2024 № 16-рз</t>
  </si>
  <si>
    <t>18:28:000000:8137</t>
  </si>
  <si>
    <t>предоставлен распоряжением МИО от 07.03.2024 № 26-рз</t>
  </si>
  <si>
    <t>Удмуртская Республика, г. Глазов, ул. Мира, д. 22</t>
  </si>
  <si>
    <t>БУЗ УР ГМБ МЗ УР</t>
  </si>
  <si>
    <t>18:28:000028:4</t>
  </si>
  <si>
    <t>предоставлен распоряжением МИО от 01.04.2024 №45-рз</t>
  </si>
  <si>
    <t>Сарай кирпичный</t>
  </si>
  <si>
    <t xml:space="preserve"> г.Глазов, ул. Молодежная, д.5</t>
  </si>
  <si>
    <t>МО "Город Глазов", МБОУ «д/с №19»</t>
  </si>
  <si>
    <t>1975</t>
  </si>
  <si>
    <t>18:28:000029:124</t>
  </si>
  <si>
    <t>Одноэтажное  кирпичное  здание. Имеется электроснабжение. Отсутствуют системы отопления, водоснабжения и канализации</t>
  </si>
  <si>
    <t>18:28:000029:31 (общий земельный участок со зданием)</t>
  </si>
  <si>
    <t xml:space="preserve">Передача в безвозмездное пользование </t>
  </si>
  <si>
    <t>Сарай кирпичный передан в  безвозмездное пользование Епархии.</t>
  </si>
  <si>
    <t>Белоусова Ирина Арсентьевна, 8 (34141) 59022</t>
  </si>
  <si>
    <t>УР, г.Глазов, ул.Карла Маркса, 43</t>
  </si>
  <si>
    <t>МО "Город Глазов", Казна</t>
  </si>
  <si>
    <t>1968</t>
  </si>
  <si>
    <t>18:28:000056:1908</t>
  </si>
  <si>
    <t>Нежилое помещение в 1-этажном кирпичном здании. Имеются системы теплоснабжения, водоснабжения, электроснабжения, канализация. Состояние хорошее.</t>
  </si>
  <si>
    <t>Продажа путем предоставления преимущественного права арендатора на приобретение арендуемого имущества (159-ФЗ)</t>
  </si>
  <si>
    <t>Решением Глазовской городской Думы №491 от 24.04.2024г. были утверждены условия приватизации - продажа путем предоставления преимущественного права арендатора на приобретение арендуемого имущества, оплата  - в растрочку на 5 лет. Договор купли -продажи заключен 31.05.2024г. с арендатором. Доход в бюджет составит 420,83 тыс.руб.</t>
  </si>
  <si>
    <t>0 (были переданы по договору аренды)</t>
  </si>
  <si>
    <t>Оценка рыночной стоимости - 5 тыс.руб.</t>
  </si>
  <si>
    <t>Матвеева Ольга Вячеславовна, (34141) 66031</t>
  </si>
  <si>
    <t>Глазовский район, юго-запад 8 квартала «Глазовлес» филиала ФГУ «Удмуртлес»</t>
  </si>
  <si>
    <t>МО "Город Глазов", МБОУ ДО «Детско-юношеская спортивная школа № 1»</t>
  </si>
  <si>
    <t>18:05:024001:85</t>
  </si>
  <si>
    <t>Продажа на аукционе</t>
  </si>
  <si>
    <t>Объекты недвижимости расположены на едином земельном участке. ДОЛ "Ласточка" не функционирует с 2012 года. Состояние объектов неудовлетворительное,  требует капитального ремонта и реконструкции. В 2016 году объект включен в реестр недействующих организаций отдыха и оздоровления детей и подростков, расположенных на территории Удмуртской Республики.  Проведены переговоры с автономной некоммерческой организацией о возможности использования объекта в целях  организации деятельности военно-патриотической направленности. Автономная  некоммерческая организация не подтвердила заинтересованности в использованиии. 
В 2021 году проведены работы по уточнению границ земельного участка под объектами.  В 2021 году поступила письмо от Агентства по государственной охране объектов культурного наследия УР из которого следует, что часть объекта культурного наследия федерального значения  - "Два городища "Сепыч-Кары" расположено на территории ДОЛ "Ласточка". Проводены кадастровые работы по разделу земельного участка. Проведена инвентаризация объектов. Планируется включение в Программу приватизации на 2024 год части объектов.</t>
  </si>
  <si>
    <t>Затраты:
1. Оплата электроэнергии 33,026 тыс. руб.
2. Заработная плата сторожам 1 457,969 тыс.руб.;
ИТОГО: 1490,995 тыс. руб.</t>
  </si>
  <si>
    <t>Оценка рыночной стоимости-40 тыс.руб.</t>
  </si>
  <si>
    <t xml:space="preserve"> Григорьева Татьяна Алексеевна, директор МБОУ ДО "ДЮСШ №1",         5-15-90</t>
  </si>
  <si>
    <t>Медицинский пункт</t>
  </si>
  <si>
    <t>18:05:024001:814</t>
  </si>
  <si>
    <t>одноэтажное деревянное здание</t>
  </si>
  <si>
    <t>Здание корпуса №1</t>
  </si>
  <si>
    <t>18:05:024001:811</t>
  </si>
  <si>
    <t>Здание корпуса №2</t>
  </si>
  <si>
    <t>18:05:060002:1091</t>
  </si>
  <si>
    <t>Здание корпуса №3</t>
  </si>
  <si>
    <t>18:05:024001:812</t>
  </si>
  <si>
    <t>Здание корпуса №4</t>
  </si>
  <si>
    <t>18:05:024001:815</t>
  </si>
  <si>
    <t>Здание корпуса №5</t>
  </si>
  <si>
    <t>18:05:024001:807</t>
  </si>
  <si>
    <t>Здание корпуса №6</t>
  </si>
  <si>
    <t>18:05:024001:810</t>
  </si>
  <si>
    <t>Здание корпуса №7</t>
  </si>
  <si>
    <t>18:05:024001:804</t>
  </si>
  <si>
    <t>Здание корпуса №8</t>
  </si>
  <si>
    <t>18:05:024001:808</t>
  </si>
  <si>
    <t>Здание корпуса №9</t>
  </si>
  <si>
    <t>18:05:024001:809</t>
  </si>
  <si>
    <t>Здание корпуса №10</t>
  </si>
  <si>
    <t>18:05:024001:803</t>
  </si>
  <si>
    <t>Здание корпуса №11</t>
  </si>
  <si>
    <t>18:05:024001:798</t>
  </si>
  <si>
    <t>Дом технического персонала</t>
  </si>
  <si>
    <t>18:05:024001:805</t>
  </si>
  <si>
    <t>Дом бухгалтера</t>
  </si>
  <si>
    <t>18:05:024001:800</t>
  </si>
  <si>
    <t>Дом начальника</t>
  </si>
  <si>
    <t>18:05:024001:797</t>
  </si>
  <si>
    <t>Дом педагогического персонала</t>
  </si>
  <si>
    <t>18:05:024001:806</t>
  </si>
  <si>
    <t>Дом сторожа</t>
  </si>
  <si>
    <t>18:05:060002:1090</t>
  </si>
  <si>
    <t>Дом сторожа новый</t>
  </si>
  <si>
    <t>18:05:060002:1103</t>
  </si>
  <si>
    <t>Дом техники</t>
  </si>
  <si>
    <t>18:05:024001:801</t>
  </si>
  <si>
    <t>Клуб</t>
  </si>
  <si>
    <t>18:05:024001:799</t>
  </si>
  <si>
    <t>Клуб пристрой</t>
  </si>
  <si>
    <t xml:space="preserve"> -</t>
  </si>
  <si>
    <t>Столовая</t>
  </si>
  <si>
    <t>18:05:024001:802</t>
  </si>
  <si>
    <t>Сушилка</t>
  </si>
  <si>
    <t>18:05:024001:813</t>
  </si>
  <si>
    <t xml:space="preserve">Встроенное помещение в 9-ти этажном жилом доме </t>
  </si>
  <si>
    <t>УР, г.Глазов, ул.Толстого, 41</t>
  </si>
  <si>
    <t>1982</t>
  </si>
  <si>
    <t>18:28:000034:1378</t>
  </si>
  <si>
    <t>Нежилое помещение на 1-м этаже 9-ти этажного многоквартирного жилого дома.</t>
  </si>
  <si>
    <t>зу. под МКД</t>
  </si>
  <si>
    <t>Вопрос о включении объекта в программу приватизации муниципального имущества на 2024 год был направлен в глазовскую городскую Думу. Из проекта решения объект был исключен. Решается вопрос о возможности перевода помещения в жилое.</t>
  </si>
  <si>
    <t>Оценка рыночной  стоимости 8 тыс.руб.</t>
  </si>
  <si>
    <t xml:space="preserve">Встроенное здание </t>
  </si>
  <si>
    <t>Городской округ «Город Глазов», город Глазов, улица Сибирская, 135</t>
  </si>
  <si>
    <t>1985</t>
  </si>
  <si>
    <t>18:28:000088:308</t>
  </si>
  <si>
    <t>Нежилое одноэтажное кирпичное встроенное здание, состояние удовлетворительное</t>
  </si>
  <si>
    <t>18:28:000088:142</t>
  </si>
  <si>
    <t>Объект включен в программу приватизации муниципального имущества на 2024 год. Торги 05.07.2024г. не состоялись по причине отсутствия заявок.Объявлены торги посредством публичного предложения (дата проведения - 11.10.2024)</t>
  </si>
  <si>
    <t>Оценка рыночной  стоимости 17,2 тыс.руб.</t>
  </si>
  <si>
    <t>Городской округ «Город Глазов», город Глазов, улица Сибирская, 133д</t>
  </si>
  <si>
    <t>18:28:000088:309</t>
  </si>
  <si>
    <t>Нежилое одноэтажное кирпичное здание, состояние удовлетворительное</t>
  </si>
  <si>
    <t>18:28:000088:313</t>
  </si>
  <si>
    <t>Сформирован земельный участок под объектом. В стадии подписания договор на проведение оценки рыночной стоимости объектов</t>
  </si>
  <si>
    <t>Кадастровые работы по формированию зем.участка 8,03 тыс.руб., оценка рыночной стоимости объектов 8,95 т.р.</t>
  </si>
  <si>
    <t xml:space="preserve">Городской округ «Город Глазов», Глазов город, 2-я Набережная улица, строение 26в </t>
  </si>
  <si>
    <t>18:28:000001:2616</t>
  </si>
  <si>
    <t>Нежилое одноэтажное кирпичное здание, в неудовлетворительном состоянии</t>
  </si>
  <si>
    <t>18:28:000001:2759</t>
  </si>
  <si>
    <t>Проведена оценка рыночной стоимости объектов. Решениями Глазовской городской Думы от 28.08.2024г. объекты включены в программу приватизации муниципального имущества на 2024 год и утверждены условия приватизации. Объявлен аукцион (дата проведния - 11.10.2024)</t>
  </si>
  <si>
    <t>Оценка рыночной  стоимости 3,24 тыс.руб.</t>
  </si>
  <si>
    <t>Гараж №7, блок №19, участок №6</t>
  </si>
  <si>
    <t>Удмуртская Республика, г.Глазов, гаражный участок №7, блок №19, гараж №6</t>
  </si>
  <si>
    <t>18:28:000000:1520</t>
  </si>
  <si>
    <t>Нежилое одноэтажное кирпичное здание, в удовлетворительном состоянии</t>
  </si>
  <si>
    <t>18:28:000009:268</t>
  </si>
  <si>
    <t>Проведена оценка рыночной стоимости объектов. Решениями Глазовской городской Думы от 28.08.2024г. объекты включены в программу приватизации муниципального имущества на 2024 год и утверждены условия приватизации. Объявлен аукцион (дата проведния - 14.10.2024)</t>
  </si>
  <si>
    <t xml:space="preserve"> здание ремонтной мастерской</t>
  </si>
  <si>
    <t xml:space="preserve"> УР, г. Глазов, Красногорский тракт, д. 20</t>
  </si>
  <si>
    <t>18:28:000095:284</t>
  </si>
  <si>
    <t>Здания нежилые кирпичные, находятся в неудовлетворительном состояии</t>
  </si>
  <si>
    <t>18:28:000095:83</t>
  </si>
  <si>
    <t xml:space="preserve">Проведена оценка рыночной стоимости объектов. Решением Глазовской городской Думы от 28.08.2024г. утверждены условия приватизации объектов. Объявлен аукцион (дата проведния - 17.10.2024) </t>
  </si>
  <si>
    <t>Оценка рыночной  стоимости 21,72 тыс.руб.</t>
  </si>
  <si>
    <t>здание гаража для автомашин</t>
  </si>
  <si>
    <t>18:28:000095:293</t>
  </si>
  <si>
    <t>административное здание</t>
  </si>
  <si>
    <t>18:28:000095:295</t>
  </si>
  <si>
    <t>здание цементного склада</t>
  </si>
  <si>
    <t>18:28:000095:1212</t>
  </si>
  <si>
    <t>отрытая стоянка</t>
  </si>
  <si>
    <t>18:28:000095:1213</t>
  </si>
  <si>
    <t>здание гаража для автомобилей</t>
  </si>
  <si>
    <t>18:28:000095:281</t>
  </si>
  <si>
    <t>канализационный коллектор</t>
  </si>
  <si>
    <t>211 м</t>
  </si>
  <si>
    <t>18:28:000095:283</t>
  </si>
  <si>
    <t>водонапорные сети мастерских</t>
  </si>
  <si>
    <t>238 м</t>
  </si>
  <si>
    <t>18:28:000095:296</t>
  </si>
  <si>
    <t>водонапорные сети автогаража</t>
  </si>
  <si>
    <t>145 м</t>
  </si>
  <si>
    <t>18:28:000095:1190</t>
  </si>
  <si>
    <t>Удмуртская Республика, г. Глазов, ул. Драгунова, д. 43л</t>
  </si>
  <si>
    <t>Склады (код 6.9) - для строительства складов</t>
  </si>
  <si>
    <t>18:28:000070:25</t>
  </si>
  <si>
    <t>Предоставление в аренду по результатам аукциона.</t>
  </si>
  <si>
    <t>Распоряжение Министерства имущественных отношений рот 28.06.2018г. №1048-р.  В 2019 году было проведено 4 аукциона (начальная стоимость годовой арендной платы-308тыс руб.). Аукционы не состоялись по причине отсутствия заявок. Участок не востребован.</t>
  </si>
  <si>
    <t>УР, г. Глазов, ул. Кировская, 2 В</t>
  </si>
  <si>
    <t xml:space="preserve">Для индивидуального жилищного строительства (код 2.1) - строительство индивидуального жилого дома
</t>
  </si>
  <si>
    <t>18:28:000036:223</t>
  </si>
  <si>
    <t>Распоряжение Министерства имущественных отношений от 28.11.2019 № 1976-р. Объявлен аукцион на  12.03.2020 (начальная цена продажи-422 970,00 руб)-не состоялся.Объявлен аукцион на 16.04.2020 (начальная цена продажи-296,079 тыс руб руб) не состоялся по причине отсутствия заявок. Участок не востребован (заросший деревьями, кустарником). Аукцион 01.06.2022 (начальная цена продажи - 518,81 тыс.руб.) не состоялся (нет заявок). Повторный аукцион 27.07.2022 (начальная цена продажи 364 т.р.) не состоялся (нет заявок). Аукцион 23.03.2023 (начальная цена продажи 586 581,9 руб) не состоялся (нет заявок).</t>
  </si>
  <si>
    <t>ОН на территории Детского оздоровительного лагеря «Звездочка» (40 объектов)</t>
  </si>
  <si>
    <t>УР, Глазовский район, в в 500 м на юго-запад от деревни Адам</t>
  </si>
  <si>
    <t>18:05:015002:795</t>
  </si>
  <si>
    <t>Решением Глазовской городской Думы №392 от 18.08.2023г.  были утверждены условия приватизации, начальная цена продажи на аукционе - 34 916 тыс.руб. Торги 22.09.2023г. не состоялись по причине отсутствия заявок.  Решениями Глазовской городской Думы от 28.08.2024г. объекты включены в программу приватизации муниципального имущества на 2024 год и утверждены условия приватизации. Объявлен аукцион (дата проведния - 10.10.2024)</t>
  </si>
  <si>
    <t>0 (переданы по договору безвозмездного пользования)</t>
  </si>
  <si>
    <t>Оценка рыночной стоимости 43,76 тыс.руб.</t>
  </si>
  <si>
    <t>г.Глазов, ул.Циолковского</t>
  </si>
  <si>
    <t xml:space="preserve">земельный участок в зоне Ж-2 (зона застройки среднеэтажными жилыми домами). Свободная территория, но с одной стороны МКД, с другой объекты АУ УР "ГАПТ"  </t>
  </si>
  <si>
    <t>18:28:000080:386</t>
  </si>
  <si>
    <t>АУ УР "Глазовский аграрно-промышленный техникум"  обращалось в адрес МО с просьбой принять земельный участок в собственность МО. Распоряжение МИО УР от 03.12.2019 №136-рз принят в КАЗНУ УР.  Постановление Госсовета УР от 17.05.2022 № 1236-VI о передаче объекта в собственность МО в целях создания условий для жилищного строительства, Распоряжение Правительства УР от 15.08.2022 №888-р - о передаче в собственность МО "Город Глазов" Распоряжение Минимущества Удмуртии от 01.09.2022 №1524- р- передача в собственность МО "Город Глазов". Участок передан в собственность МО "Город Глазов"</t>
  </si>
  <si>
    <t>Удмуртская Республика, городской округ город Глазов, город Глазов, переулок Аэродромный, земельный участок 1</t>
  </si>
  <si>
    <t>для индивидуального жилищного строительства (код 2.1)- строительство индивидуального жилого дома</t>
  </si>
  <si>
    <t>18:28:000094:789</t>
  </si>
  <si>
    <t>Торги 09.11.2023г не состоялись по причине отсутствия заявок (цена продажи -361 тыс.руб.). Торги 18.01.2024г. состоялись, цена продажи - 318 тыс.руб.</t>
  </si>
  <si>
    <t>Удмуртская Республика, городской округ "Город Глазов", Глазов город, Уральская улица, 6</t>
  </si>
  <si>
    <t>18:28:000049:321</t>
  </si>
  <si>
    <t>Торги дважды не состоялись в 2023 году по причине отсутствия заявок. Торги 15.05.,30.07. и 17.09.2024 также не состоялись. Аукцион объявлен на 30.10.2024г</t>
  </si>
  <si>
    <t>Удмуртская Республика, городской округ "Город Глазов", Глазов город, Уральская улица, 8</t>
  </si>
  <si>
    <t>18:28:000049:322</t>
  </si>
  <si>
    <t>Торги дважды не состоялся в 2023 году по причине отсутствия заявок. Аукцион объявлен на 15.10.2024</t>
  </si>
  <si>
    <t>Удмуртская Республика, г. Глазов, Третья линия, 65</t>
  </si>
  <si>
    <t>для индивидуального жилищного строительства (код 2.1)- размещение  жилого дома</t>
  </si>
  <si>
    <t>18:28:000063:440</t>
  </si>
  <si>
    <t xml:space="preserve">Продажа </t>
  </si>
  <si>
    <t>Торги 27.10.2023г не состоялись по причине отсутствия заявок (цена продажи -508,733 тыс.руб.). Торги 06.03.2024 состоялись, цена продажи - 370 тыс.руб.</t>
  </si>
  <si>
    <t>Удмуртская Республика, городской округ город Глазов, город Глазов, Красногорский тракт, земельный участок 32в</t>
  </si>
  <si>
    <t>Служебные гаражи (код 4.9) – размещение гаражей</t>
  </si>
  <si>
    <t>18:28:000104:165</t>
  </si>
  <si>
    <t xml:space="preserve">Аукцион дважды не состоялся в 2023 году по причине отсутствия заявок. </t>
  </si>
  <si>
    <t>Удмуртская Республика, городской округ город Глазов, город Глазов, шоссе Химмашевское, земельный участок 1/4</t>
  </si>
  <si>
    <t>Строительная промышленность (код 6.6)</t>
  </si>
  <si>
    <t>18:28:000001:2487</t>
  </si>
  <si>
    <t>Аукцион 09.11.2023г. не состоялся по причине отсутствия заявок. По заявлению поменяли вид разрешенного использования. Аукцион 15.09.2024 состоялся, годовая арендная составила 160 т.р.</t>
  </si>
  <si>
    <t>Удмуртская Республика, г. Глазов, ул. Кировская, 2</t>
  </si>
  <si>
    <t>18:28:000036:58</t>
  </si>
  <si>
    <t>Торги состоялись 23.07.2024г., годовая арендная плата составила 53 т.р.</t>
  </si>
  <si>
    <t>Российская Федерация, Удмуртская Республика, городской округ город Глазов, город Глазов, ул. Березовая, земельный участок 4</t>
  </si>
  <si>
    <t>18:28:000050:634</t>
  </si>
  <si>
    <t>Торги состоялись 23.07.2024г., годовая арендная плата составила 32,6 т.р.</t>
  </si>
  <si>
    <t>Удмуртская Республика, городской округ город Глазов, город Глазов, улица Ворошилова, 19б</t>
  </si>
  <si>
    <t>для индивидуального жилищного строительства (код 2.1)- размещение жилого дома</t>
  </si>
  <si>
    <t>18:28:000048:461</t>
  </si>
  <si>
    <t>Торги 29.02.2024 состоялись, годовая арендная плата составила 36,2 тыс.руб.</t>
  </si>
  <si>
    <t>Российская Федерация, Удмуртская Республика, городской округ город Глазов, город Глазов, улица Кирова, земельный участок 80</t>
  </si>
  <si>
    <t>Склад (код 6.9) – размещение сооружения, имеющего назначение по временному хранению, распределению и перевалке грузов</t>
  </si>
  <si>
    <t>18:28:000027:1474</t>
  </si>
  <si>
    <t>Торги 29.02.2024 состоялись, годовая арендная плата составила 29,9 тыс.руб.</t>
  </si>
  <si>
    <t>Удмуртская Республика, г. Глазов, ул.Глинки, д.2</t>
  </si>
  <si>
    <t>Складские площадки (код 6.9.1)</t>
  </si>
  <si>
    <t>18:28:000001:2672</t>
  </si>
  <si>
    <t>Торги 28.02.2024 состоялись, годовая арендная плата составила 199,0 тыс.руб.</t>
  </si>
  <si>
    <t>Российская Федерация Удмуртская Республика, городской округ город Глазов, Глазов город, улица Колхозная, земельный участок 2/1</t>
  </si>
  <si>
    <t>Склад (код 6.9) - Размещение сооружений, имеющих назначение по временному хранению, распределению и перевалке грузов (за исключением хранения стратегических запасов), не являющихся частями производственных комплексов, на которых был создан груз: промышленные базы, склады, погрузочные терминалы и доки, нефтехранилища и нефтеналивные станции, газовые хранилища и обслуживающие их газоконденсатные и газоперекачивающие станции, элеваторы и продовольственные склады, за исключением железнодорожных перевалочных складов</t>
  </si>
  <si>
    <t>18:28:000078:662</t>
  </si>
  <si>
    <t>Торги 21.02.2024 состоялись, годовая арендная плата составила 127,5 тыс.руб.</t>
  </si>
  <si>
    <t>Удмуртская Республика, городской округ город Глазов, город Глазов, улица Усадебная, земельный участок 26</t>
  </si>
  <si>
    <t>18:28:000000:8126</t>
  </si>
  <si>
    <t>Торги 05.03.2024г. состоялись, цена продажи 1771 тыс.руб.</t>
  </si>
  <si>
    <t>Удмуртская Республика, городской округ город Глазов, город Глазов, улица Куйбышева, земельный участок 4</t>
  </si>
  <si>
    <t>18:28:000092:73</t>
  </si>
  <si>
    <t>Торги 03.04.2024г. состоялись, цена продажи 472,43 тыс.руб.</t>
  </si>
  <si>
    <t>Удмуртская Республика, городской округ город Глазов, город Глазов, улица Куйбышева, земельный участок 6</t>
  </si>
  <si>
    <t>18:28:000092:65</t>
  </si>
  <si>
    <t>Торги 16.02.2024г. состоялись, цена продажи 621,729 тыс.руб.</t>
  </si>
  <si>
    <t>Удмуртская Республика, городской округ город Глазов, город Глазов, улица Июльская, земельный участок 17</t>
  </si>
  <si>
    <t>18:28:000035:522</t>
  </si>
  <si>
    <t>Торги по продаже 23.04.2024 не состоялись по причине отсутствия заявок. Поступило заявление о предоставлении в аренду. Торги состоялись 14.08.2024, годовая арендная плата составла 81,3 т.р.</t>
  </si>
  <si>
    <t>Удмуртская Республика, городской округ город Глазов, город Глазов, улица Июльская, земельный участок 3</t>
  </si>
  <si>
    <t>18:28:000035:521</t>
  </si>
  <si>
    <t>Торги по продаже 23.04.2024 не состоялись по причине отсутствия заявок. Поступило заявление о предоставлении в аренду. Торги состоялись 14.08.2024, годовая арендная плата составла 20,6 т.р.</t>
  </si>
  <si>
    <t>Удмуртская Республика, городской округ город Глазов, город Глазов, улица Пастухова, земельный участок 34</t>
  </si>
  <si>
    <t>18:28:000000:45</t>
  </si>
  <si>
    <t>Торги 31.07.2024г не состолись. Торги 17.09.2024 состоялись, цена продажи - 606 тыс.руб.</t>
  </si>
  <si>
    <t>Городской округ "Город Глазов", г. Глазов, ул. Машиностроителей, 28</t>
  </si>
  <si>
    <t>18:28:000035:110</t>
  </si>
  <si>
    <t>Объявлен аукцион на 30.10.2024</t>
  </si>
  <si>
    <t>Удмуртская Республика, г Глазов, ул Удмуртская, з/у 46б</t>
  </si>
  <si>
    <t>18:28:000049:444</t>
  </si>
  <si>
    <t>Торги 15.07. и 17.09.2024 не состоялись. Аукцион объявлен на 28.10.2024г</t>
  </si>
  <si>
    <t>Удмуртская Республика, Глазов г, Третья линия ул, 26</t>
  </si>
  <si>
    <t>18:28:000000:8096</t>
  </si>
  <si>
    <t>Объявлен аукцион на 29.10.2024</t>
  </si>
  <si>
    <t>Удмуртская Республика, г. Глазов, Вторая линия, д. 28</t>
  </si>
  <si>
    <t>18:28:000076:248</t>
  </si>
  <si>
    <t>Объявлен аукцион на 07.11.2024</t>
  </si>
  <si>
    <t>Российская Федерация, Удмуртская Республика, городской округ город Глазов, г. Глазов, ул. Крылова, 51, гаражный участок</t>
  </si>
  <si>
    <t>Служебные гаражи (код 4.9) - размещение гаражей</t>
  </si>
  <si>
    <t>18:28:000007:1881</t>
  </si>
  <si>
    <t>Торги 20.06.2024г. состоялись, годовая арендная плата составила 36 тыс.руб.</t>
  </si>
  <si>
    <t>городской округ город Глазов, город Глазов, улица Советская, земельный участок 42а</t>
  </si>
  <si>
    <t>Служебные гаражи (код 4.9)</t>
  </si>
  <si>
    <t>18:28:000052:3622</t>
  </si>
  <si>
    <t>Торги 31.07.2024г. состоялись, годовая арендная плата составила 69 тыс.руб.</t>
  </si>
  <si>
    <t>городской округ город Глазов, город Глазов, улица Юкаменская, земельный участок 33г</t>
  </si>
  <si>
    <t>Для строительства производственного гаража</t>
  </si>
  <si>
    <t>18:28:000078:491</t>
  </si>
  <si>
    <t>Торги 10.07.2024г. состоялись, годовая арендная плата составила 43 тыс.руб.</t>
  </si>
  <si>
    <t>Удмуртская Республика, г.Глазов, в районе бывшей ТЭЦ-2</t>
  </si>
  <si>
    <t>Складские площадки ( код 6.9.1)</t>
  </si>
  <si>
    <t>18:28:000001:407</t>
  </si>
  <si>
    <t>Торги 01.08.2024г. состоялись, годовая арендная плата составила 8 тыс.руб.</t>
  </si>
  <si>
    <t>городской округ город Глазов, город Глазов, улица Глинки, земельный участок 2д/4</t>
  </si>
  <si>
    <t>Склады (код 6.9)</t>
  </si>
  <si>
    <t>18:28:000001:410</t>
  </si>
  <si>
    <t>Торги 18.07.2024г. состоялись, годовая арендная плата составила 36 тыс.руб.</t>
  </si>
  <si>
    <t>городской округ город Глазов, город Глазов, улица Глинки, земельный участок 2д/3</t>
  </si>
  <si>
    <t>18:28:000001:182</t>
  </si>
  <si>
    <t>Торги 18.07.2024г. состоялись, годовая арендная плата составила 25,4 тыс.руб.</t>
  </si>
  <si>
    <t>г. Глазов, ул. Красногорский тракт, 24</t>
  </si>
  <si>
    <t>18:28:000099:386</t>
  </si>
  <si>
    <t>Торги 09.07.2024г. состоялись, годовая арендная плата составила 3 тыс.руб.</t>
  </si>
  <si>
    <t>город Глазов, Красногорский тракт</t>
  </si>
  <si>
    <t>18:28:000096:749</t>
  </si>
  <si>
    <t>Торги 25.07.2024г. состоялись, годовая арендная плата составила 202,5 тыс.руб.</t>
  </si>
  <si>
    <t>Удмуртская Республика, г. Глазов, ул.Сулимова</t>
  </si>
  <si>
    <t>Автомобильные мойки (код 4.9.1.3) - размещение автомобильных моек, а также размещение магазинов сопутствующей торговли</t>
  </si>
  <si>
    <t>18:28:000055:80</t>
  </si>
  <si>
    <t>Торги 15.08.2024г. состоялись, годовая арендная плата составила 1 342 тыс.руб.</t>
  </si>
  <si>
    <t>Российская Федерация, Удмуртская Республика, городской округ город Глазов, город Глазов, улица Глинки, земельный участок 2д/5</t>
  </si>
  <si>
    <t>Склад (код 6.9)</t>
  </si>
  <si>
    <t>18:28:000001:2779</t>
  </si>
  <si>
    <t>Объявлен аукцион на 10.10.2024</t>
  </si>
  <si>
    <t>Российская Федерация, Удмуртская Республика, г. Глазов, ул. Толстого</t>
  </si>
  <si>
    <t>Служебные гаражи (код 4.9) - размещение постоянных или временных гаражей, стоянок для хранения служебного автотранспорта, используемого в целях осуществления видов деятельности, предусмотренных видами разрешенного использования с кодами 3.0, 4.0, а также для стоянки и хранения транспортных средств общего пользования, в том числе в депо"</t>
  </si>
  <si>
    <t>18:28:000072:1470</t>
  </si>
  <si>
    <t>Объявлен аукцион на 16.10.2024</t>
  </si>
  <si>
    <t>Удмуртская Республика, г. Глазов, ул. К. Маркса, 47</t>
  </si>
  <si>
    <t>Служебные гаражи (код 4.9) - размещение стоянки для хранения служебного автотранспорта</t>
  </si>
  <si>
    <t>18:28:000056:69</t>
  </si>
  <si>
    <t>Объявлен аукцион на 31.10.2024</t>
  </si>
  <si>
    <t>Российская Федерация, Удмуртская Республика, город Глазов, Красногорский тракт</t>
  </si>
  <si>
    <t>18:28:000096:751</t>
  </si>
  <si>
    <t>Матвеева Ольга Вячеславовна, (34141) 66036</t>
  </si>
  <si>
    <t>Объект незавершенного строительства "Незавершенное строительством здание трансформаторной подстанции" с земельным участком</t>
  </si>
  <si>
    <t>Адрес объекта-г.Глазов, ул.Толстого,46  
Адрес земельного участка-г.Глазов, ул.Толстого,46б</t>
  </si>
  <si>
    <t>ООО Молодежное", ИНН 1834050699</t>
  </si>
  <si>
    <t>18:28:000059:69</t>
  </si>
  <si>
    <t>Площадь застройки 296,5 кв.м. степень готовности 52%</t>
  </si>
  <si>
    <t>18:28:000059:32</t>
  </si>
  <si>
    <t>Направить  запрос собственнику о намерениях по дальнейшему использованию</t>
  </si>
  <si>
    <t>снят с кадастрового учета 06.06.2024</t>
  </si>
  <si>
    <t>Объект незавершенного строительства "Незавершенное строительством здание склада ОМТС с рампой" с земельным участком</t>
  </si>
  <si>
    <t>Адрес объекта-г.Глазов, ул.Толстого,46  
Адрес земельного участка-Удмуртская Республика. г.Глазов</t>
  </si>
  <si>
    <t>Беляев Г.А.(УР, Завьяловский район. с.Ягул)</t>
  </si>
  <si>
    <t>18:28:000059:118</t>
  </si>
  <si>
    <t>Площадь застройки 3166 кв.м. степень готовности 68%</t>
  </si>
  <si>
    <t>18:28:000059:265</t>
  </si>
  <si>
    <t>По полученной информации, рассматривается вопрос по сносу объекта и использованию земельного участка под жилищное строительство</t>
  </si>
  <si>
    <t>Объект незавершенного строительства "Незавершенное строительством здание административно-бытового корпуса" с земельным участком</t>
  </si>
  <si>
    <t>18:28:000059:117</t>
  </si>
  <si>
    <t>Площадь застройки 2247,3 кв.м. степень готовности 50%</t>
  </si>
  <si>
    <t>18:28:000059:263</t>
  </si>
  <si>
    <t>Объект незавершенного строительства "Незавершенное строительством здание производственного корпуса" с земельным участком</t>
  </si>
  <si>
    <t>Адрес объекта-г.Глазов, ул.Толстого,46  
Адрес земельного участка-г.Глазов, ул.Пехтина,15</t>
  </si>
  <si>
    <t>18:28:000059:116</t>
  </si>
  <si>
    <t>Площадь застройки 9611,6 кв.м. степень готовности 52%</t>
  </si>
  <si>
    <t>18:28:000059:29</t>
  </si>
  <si>
    <t>снят с кадастрового учета 23.01.2024</t>
  </si>
  <si>
    <t>Здание лыжной базы с земельным участком</t>
  </si>
  <si>
    <t>г. Глазов, ул. Набережная, 19</t>
  </si>
  <si>
    <t>Миронов Михаил Евгеньевич (общая долевая собственность, 15/50), Сизова Оксана Анатольевна (общая долевая собственность, 20/50), Якимцев Антон Викторович (общая долевая собственность, 15/50)</t>
  </si>
  <si>
    <t>18:28:000003:685</t>
  </si>
  <si>
    <t>Нежилое</t>
  </si>
  <si>
    <t>18:28:000003:485</t>
  </si>
  <si>
    <t>Работы по реконструкции объекта были приостановлены бывшим собственником в связи с отсутствием финансовых ресурсов. Готовится запрос новым собственникам объекта</t>
  </si>
  <si>
    <t xml:space="preserve">Объект незавершенного строительства </t>
  </si>
  <si>
    <t xml:space="preserve">Удмуртская Республика, г.Глазов, ул.Куйбышева, д.77, </t>
  </si>
  <si>
    <t>ООО "ЭКО-БЕТОН"(УР, г.Глазов)</t>
  </si>
  <si>
    <t>18:28:000095:1241</t>
  </si>
  <si>
    <t>Площадь застройки 6193,5 кв.м., степень готовности - 53%</t>
  </si>
  <si>
    <t>18:28:000095:112</t>
  </si>
  <si>
    <t>Готовится запрос собственнику объекта</t>
  </si>
  <si>
    <t>в отчете не используется</t>
  </si>
  <si>
    <t>Увеличиваем количество месяцев в формуле</t>
  </si>
  <si>
    <t>Уменьшаем количество месяцев в формуле</t>
  </si>
  <si>
    <t>ОТЧЁТ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"Город Ижевск" , 
по состоянию на 01.10.2024г.</t>
  </si>
  <si>
    <t>Проделанные мероприятия по вовлечению неиспользуемого недвижимого имущества в хозяйственный оборот*</t>
  </si>
  <si>
    <t>Расчетные затраты, руб.</t>
  </si>
  <si>
    <t>Лицо, ответственное за мероприятие, 
от имени балансодержателя (ФИО, телефон)</t>
  </si>
  <si>
    <t>на содержание объекта недвижимости, руб./год</t>
  </si>
  <si>
    <t>реализованные</t>
  </si>
  <si>
    <t>планируемые</t>
  </si>
  <si>
    <t xml:space="preserve">Удмуртская Республика, г. Ижевск, в 270 м на северо-запад от дома по адресу: Якшур-Бодьинский тракт, 8/13 </t>
  </si>
  <si>
    <t>АУ "Управление охраны окружающей среды и природопользования Минприроды Удмуртской Республики"</t>
  </si>
  <si>
    <t>Разрешенное использование: для размещения опытной станции (без возведения капитальных сооружений)</t>
  </si>
  <si>
    <t>18:26:010062:27</t>
  </si>
  <si>
    <t>Помещение бассейна (в здании детской поликлиники (Литера А))</t>
  </si>
  <si>
    <t>УР, г. Ижевск, ул. 40 лет Победы, 70а</t>
  </si>
  <si>
    <t>БУЗ УР "Детская городская клиническая поликлиника №8 МЗ УР</t>
  </si>
  <si>
    <t>18:26:030906:2809 (номер здания)</t>
  </si>
  <si>
    <t>Помещение на первом этаже кирпичного здания. Требует проведения кап.ремонта: ремонта наружных стен, кровли, внутренней отделки, замены технологического оборудования.</t>
  </si>
  <si>
    <t>18:26:030906:25</t>
  </si>
  <si>
    <t>Капитальный ремонт с последующим вовлечением в хозяйственный оборот</t>
  </si>
  <si>
    <t>Согласно письму БУЗ УР "ДГКП № 8" от 11.11.2022 № 562, разработан схематичный проект детского центра аквареабилитации, размещен на Карте инвестиционных возможностей УР. Обращения поступили от 3  инвесторов, однако из-за больших затрат на кап.ремонт действия по реализации проекта ими осуществлены не были. Потенциальные арендаторы готовы использовать помещение после проведения кап.ремонта. С 2021 года по поручению Главы УР Бречалова А.В. формируется «Дорожная карта» по поэтапному вовлечению объекта в хоз.оборот.
Проведено обоснование начальной (максимальной) цены контракта для разработки проектно-сметной документации на кап.ремонт 2-х чаш бассейна. Стоимость составляет 1 210 760,00 руб. 
На 2022 и плановый период 2023-2024 гг. имеется бюджетная заявка на сумму 30 000 000,00 руб., которая обновляется ежегодно с учетом роста цен.</t>
  </si>
  <si>
    <t>фото представлено</t>
  </si>
  <si>
    <t>УР, г. Ижевск, ул. Халтурина</t>
  </si>
  <si>
    <t>Казна УР</t>
  </si>
  <si>
    <t xml:space="preserve">Вид разрешенного использования: для эксплуатации и обслуживания стадиона. </t>
  </si>
  <si>
    <t>7,2 га</t>
  </si>
  <si>
    <t>18:26:050918:13</t>
  </si>
  <si>
    <t>Вблизи земельного участка осуществляются работы по проектированию границ ООПТ памятника природы регионального назначения «Урочище «Карлутский лес», в связи с чем, возможно полное или частичное включение рассматриваемого земельного участка в состав особо охраняемой территории.</t>
  </si>
  <si>
    <t>Удмуртская Республика, г. Ижевск, в 50 м по направлению на восток от дома №42 по ул. 50 лет ВЛКСМ</t>
  </si>
  <si>
    <t>земельный участок в зоне Д5 (зона лечебно-профилактических учреждений общего профиля</t>
  </si>
  <si>
    <t>18:26:010170:154</t>
  </si>
  <si>
    <t>Передача в безвозмездное пользование</t>
  </si>
  <si>
    <t>Удмуртская Республика, г. Ижевск, в 50 м по направлению на запад от дома №42 по ул. 50 лет ВЛКСМ</t>
  </si>
  <si>
    <t>546 из 15545</t>
  </si>
  <si>
    <t>18:26:010170:156</t>
  </si>
  <si>
    <t xml:space="preserve">Овощехранилище </t>
  </si>
  <si>
    <t>УР, г. Ижевск, ул. 50 лет ВЛКСМ, 42</t>
  </si>
  <si>
    <t>БУЗ УР "Республиканский госпиталь ветеранов войн МЗ УР"</t>
  </si>
  <si>
    <t>101021010003 инв.номер</t>
  </si>
  <si>
    <t>одноэтажное кирпичное здание
 перекрытия - деревянные, обсыпка грунтом (аварийное состояние), для хоз. деятельности не используется, обесточен, освобожден от материальных ценностей, подготовлен к демонтажу</t>
  </si>
  <si>
    <t>Согласование списания МЗ УР от 04.12.2018 № 12662/09/04-09.
 Подготовлен пакет документов для направления в Госсовет УР на согласование списания.
Постановление Госсовета УР от 11.12.2018 № 312-VI о согласовании списания объекта. 
Расп. МИО УР от 12.12.2018 № 2187-р о согласовании списания объектов. Письмом от 18.11.2022 № 901/01-22 БУЗ УР сообщило о планах во 2 квартале 2023 г. заключить договор с проектной организацией на разработку проекта сноса объектов. Демонтаж запланирован на 3-4 квартал 2023 года. В связи с отсутствием финансирования объекты на 27.06.2024 не демонтированы</t>
  </si>
  <si>
    <t>18:26:010170:38</t>
  </si>
  <si>
    <t>одноэтажное кирпичное здание
 перекрытия - деревянные, обсыпка грунтом.
1/2 здания находится в аварийном состоянии, не отапливается, обесточено, освобождено от материальных ценностей, подготовлено к демонтажу. В 1/2 расположена бойлерная, через которую отапливается здание Госпиталя, используется для ночного хранения служебного автотранспорта</t>
  </si>
  <si>
    <t>г.Ижевск, ул.Союзная, 35 а/к "Старт" № 1183</t>
  </si>
  <si>
    <t>БУ УР "Удмуртская государственная национальная гимназия имени Кузебая Герда"</t>
  </si>
  <si>
    <t>18:08:023021:3522</t>
  </si>
  <si>
    <t>Одноэтажное, материал постройки - кирпич, техническое состояние - удовлетворительное</t>
  </si>
  <si>
    <t>Возможны продажа, передача в аренду/ безвозмездное пользование, безвозмездная передача</t>
  </si>
  <si>
    <t xml:space="preserve">Вх. письмо от 11.04.2023 № 05304/01-14 с просьбой о постановке объекта на кадастровый учет и регистрации прав. Объект поставлен на кадастровый учет. </t>
  </si>
  <si>
    <t>УР, г.Ижевск, ул.Азаматовская,17</t>
  </si>
  <si>
    <t>КАЗНА Удмуртской Республики</t>
  </si>
  <si>
    <t>18:26:010159:0014</t>
  </si>
  <si>
    <t>Распоряжение Минимущества Удмуртии от 14.06.2022 №259-рз - изменение вида разрешенного использования с "Эксплуатация и обслуживание пилорамы" на "2.1 - Для индивидуального жилищного строительства" (требуется изменить кадастровую стоимость)</t>
  </si>
  <si>
    <t>УР, г. Ижевск, ул. Азаматовская, 1</t>
  </si>
  <si>
    <t>Неудовлетворительное состояние объекта, расположенного на земельном участке</t>
  </si>
  <si>
    <t>18:26:010342:8</t>
  </si>
  <si>
    <t>Прекращение права постоянного (бессрочного пользования)</t>
  </si>
  <si>
    <t>Осуществлен снос овощехранилища, расположенного на земельном участке. Требуется изменение вида разрешенного использования на "Индивидуальное жилищное строительство" - Распоряжение Минимущества Удмуртии от 30.05.2022 №234-рз".</t>
  </si>
  <si>
    <t>Директор, Коньков К.В., (3412) 31-18-79</t>
  </si>
  <si>
    <t xml:space="preserve">Здание (Литер А1) (жилые помещения №№ 1-9, 16-19, 22 </t>
  </si>
  <si>
    <t>УР, г.Ижевск, мкр. Нагорный, ул. Азаматовская 1</t>
  </si>
  <si>
    <t>18:26:010342:38</t>
  </si>
  <si>
    <t>Объект планируется списать. Учреждением осуществляются мероприятия по подготовке необходимого пакета документов для согласования списания имущества.</t>
  </si>
  <si>
    <t>Гараж-склад</t>
  </si>
  <si>
    <t>г.Ижевск, ул.Союзная, а/к "Автомобилист-2"</t>
  </si>
  <si>
    <t>БУ УР "Дирекция ООПТ"</t>
  </si>
  <si>
    <t>Одноэтажное кирпичное здание для хранения транспортных средств, оборудования, инвентаря</t>
  </si>
  <si>
    <t>Письмо Минпроды УР от 28.04.2023 №04387/01-19 - планируется передача имущества другому балансодержателю. Минимуществом Удмуртии в адрес балансодержателя направлено письмо с предложением продать объект на торгах. Минимуществом Удмуртии в адрес балансодержателя направлено письмо с предложением продать объект на торгах. Минприроды заинтересовалось гаражом для  использования</t>
  </si>
  <si>
    <t xml:space="preserve">Здание музея </t>
  </si>
  <si>
    <t>УР, г. Ижевск, пер. Безымянный, 25</t>
  </si>
  <si>
    <t>БУК УР "Архитектурно-этнографический музей-заповедник "Лудорвай"</t>
  </si>
  <si>
    <t>18:26:010607:61</t>
  </si>
  <si>
    <t>Дом, в котором жил Пастухов Иван Дмитриевич. Трехэтажное деревянное здание, неудовлетворительное состояние Объекта, несоответствие требованиям противопожарных и санитарно-эпидемиологических норм, подтопление грунтовыми водами. Использование объекта разрешено исключительно для музейно-выставочного назначения.</t>
  </si>
  <si>
    <t>18:26:010607:1</t>
  </si>
  <si>
    <t>предлагается перенести дом на ЗУ, закрепленный на праве ПБП за учреждением «Архитектурно-этнографический музей-заповедник «Лудорвай» подготовлена концепция использования дома И. Д. Пастухова, в соответствии с которой планируется реконструкция Объекта.</t>
  </si>
  <si>
    <t>Распоряжением МИО УР от 24.12.2013 № 2414-р согласована сделка по безвозмездной передаче объекта на баланс БУК УР «Архитектурно-этнографический музей-заповедник «Лудорвай».
В целях обеспечения сохранности Объекта Правительством УР направлено обращение в Минкультуры РФ от 30.10.2013 № 6-391-4516 о согласовании перемещения Объекта на территорию музея-заповедника «Лудорвай». В соответствии с Приказом от 22.04.2014 № 709 «О перемещении объекта культурного наследия регионального значения «Дом, в котором жил Пастухов Иван Дмитриевич» Минкультуры РФ дано соответствующее разрешение. Письмом от 17.11.2022 № 01-21/224 БУК УР "Лудорвай" сообщает, что для перемещения ОКН необходимо разработать проектно-сметную документацию, пройти государственную экспертизу, согласно коммерческим предложениям процедура оценивается в 3 500 тыс.руб. Ежегодно БУК УР обращается за финансированием в Минкультуры УР, в Госсовет УР.</t>
  </si>
  <si>
    <t xml:space="preserve">Помещение (этаж подвал: 30,32,35-86) </t>
  </si>
  <si>
    <t>УР, г. Ижевск, 
ул. Пушкинская, д.221</t>
  </si>
  <si>
    <t>АУ УР "Государственный театр оперы и балета Удмуртской Республики имени П.И.Чайковского"</t>
  </si>
  <si>
    <t>18:26:010620:349</t>
  </si>
  <si>
    <t>Этаж подвал, состояние неудовлетворительное, эксплуатация возможна при условии значительного капитального ремонта</t>
  </si>
  <si>
    <t>списание с дальнейшей ликвидацией данного объекта</t>
  </si>
  <si>
    <t>Для использования  данного помещения необходимо провести капитальный ремонт, который требует больших капитальных вложений. Предложено Минспорту Ур письмом от 08.06.2021 № 3638/01-14 для предоставления на безвозмездной основе УРО МООО «РСО» (письмо запрос Минспорта УР от 17.05.2021 года № 1787/01-30). Распоряжение Правительства УР от 26.06.2021 №640-р - включен в Перечень госимущества УР, предназначенного для передачи субъектам малого и среднего предпринимательства. Согласно акту осмотра имущества от 17.02.2022 специалистами МИО УР дано поручение  АУК УР  "Государственный театр оперы и балета УР им. П.И. Чайковского" совместно с Минкультуры УР проработать вопрос о приведении в нормативное состояние, возможности и целесообразности вовлечения в хозяйственный оборот неиспользуемого в уставной деятельности учреждения по причине неудовлетворительного состояния помещения</t>
  </si>
  <si>
    <t>Ухтомского, 22</t>
  </si>
  <si>
    <t>БУЗ УР "Республиканский врачебно-физкультурный диспансер МЗ УР"</t>
  </si>
  <si>
    <t>3533+/-20,8</t>
  </si>
  <si>
    <t>18:26:050947:11</t>
  </si>
  <si>
    <t>ПРОДАЖА</t>
  </si>
  <si>
    <t>Распоряжением Правительства УР от 20.10.2023 года №1055-р "О прогнозном плане приватизации собственности УР на 2024 год"объект недвижимости внесен в Прогнозный план приватизации на 2024год. В настоящее время заключен Контракт на определение рыночной стоимости  объекта недвижимости. Проведена оценка. Согласована приватизация данных объектов недвижимости с Государственным Советом Удмуртской Республики. Принято распоряжение Правительства Удмуртской Республики от 14 августа 2024 г. № 812-р «Об условиях приватизации находящихся в собственности Удмуртской Республики объектов недвижимости, расположенных по адресу: Удмуртская Республика, г. Ижевск ул. Ухтомского, 22». Размещено информационное сообщение о проведении аукциона. Подведение итогов 9 октября 2024 г. Начальная цена - 4180000 руб.</t>
  </si>
  <si>
    <t>Здание (Литер А)</t>
  </si>
  <si>
    <t>18:26:050947:421</t>
  </si>
  <si>
    <t xml:space="preserve">Здание (Литер А) (бывший профилакторий "Геолог") - трехэтажное здание, расположенное на земельном участке, предоставленном БУЗ УР "РВФД МЗ УР" на праве постоянного бессрочного пользования. В настоящее время здание учреждением не используется в связи с тем, что находится в неудовлетворительном состоянии и требует проведения капитального ремонта. 
</t>
  </si>
  <si>
    <t>Примерная сметная стоимость работ по проведению капитального ремонта здания - около 120 млн. рублей. Необходимые средства в бюджете УР отсутствуют.
Использование здания без проведения капитального ремонта невозможно.
Распоряжение Правительства УР от 5 декабря 2016 года № 1576-р «О даче согласия на продажу объекта недвижимости, закрепленного на праве оперативного управления за БУЗ УР «Республиканский врачебно-физкультурный диспансер  МЗ УР». Проводимые аукционы не состоялись.В адрес заместителя Председателя Правительства УР - министра сельского хозяйства и продовольствия УР Абрамовой О.А. поступило обращение Управления Россельхознадзора от 20 августа 2020 года №02-16/18-1871 с просьбой оказать содействие в передаче здания в оперативное управление ФГБУ «Центральная научно-методическая ветеринарная лаборатория» для открытия филиала учреждения. Письмо МЗ УР от 08.11.2022 № 14581/02-13 о даче согласия на продажу. Письмо БУЗ УР от 17.11.2022 № 01-18/519 о планировании продажи объекта. В 2023 году учреждением актуализирован отчет об оценке рыночной стоимости и возобновлены мероприятия по продаже, пакет документов направлен в ГКУ УР «РЦЗ УР» для проведения аукциона. ГКУ УР «РЦЗ УР» направило замечания в учреждение: 1) нет согласия Госсовета УР 2) имеются недочеты и ошибки в технической документации на объект. Распоряжением Правительства УР от 20.10.2023 года №1055-р "О прогнозном плане приватизации собственности УР на 2024 год"объект недвижимости внесен в Прогнозный план приватизации на 2024год. В настоящее время заключен контракт на проведение оценки объекта недвижимости.Проведена оценка. Согласована приватизация данных объектов недвижимости с Государственным Советом Удмуртской Республики. Принято распоряжение Правительства Удмуртской Республики от 14 августа 2024 г. № 812-р «Об условиях приватизации находящихся в собственности Удмуртской Республики объектов недвижимости, расположенных по адресу: Удмуртская Республика, г. Ижевск ул. Ухтомского, 22». Размещено информационное сообщение о проведении аукциона. Подведение итогов 9 октября 2024 г. Начальная цена - 123305000 руб.</t>
  </si>
  <si>
    <t>в 2020 - 1 763 тыс.руб (факт)                                        в 2021 - 1 706 тыс. руб (факт)                                        в 2022 - 1 857 тыс. руб (оценка)                                                в 2023 - 2 811 тыс.руб (оценка)</t>
  </si>
  <si>
    <t>Руководитель, Тетелютин Антон Олегович, 
63-55-50</t>
  </si>
  <si>
    <t>Помещение в жилом доме (объект ГО)</t>
  </si>
  <si>
    <t>УР, г.Ижевск, ул. Пушкинская, 204</t>
  </si>
  <si>
    <t>ГУ УР "Служба гражданской защиты  Удмуртской Республики"</t>
  </si>
  <si>
    <t>18:26:010628:1607</t>
  </si>
  <si>
    <t>Нарушена вентиляция, повышенная влажность в помещении</t>
  </si>
  <si>
    <t>МИО УР направлено письмо от 26.11.2018 о инициировании осмотра объекта комиссией с участием специалистов ГУ МЧС России, г. Ижевска, МИО УР. Объект находится на учете в качестве ЗСГЗ. До вовлечения в хозяйственный   оборот объект необходимо снять с учета. Для возможности использования по назначению необходим капитальный ремонт</t>
  </si>
  <si>
    <t xml:space="preserve"> УР, г. Ижевск, ул. К. Маркса, д.188 </t>
  </si>
  <si>
    <t>АУК УР Театр«Айкай»</t>
  </si>
  <si>
    <t xml:space="preserve"> 18:26:059819:23  </t>
  </si>
  <si>
    <t>Реконструкция</t>
  </si>
  <si>
    <t>частично используется для выполнения государственного задания АУК УР Театр «Айкай», в используемой части проведен ремонт. Часть помещений общей площадью  1742,22 кв. м. находятся в аварийном состоянии</t>
  </si>
  <si>
    <t>Объект незавершенного строительства (степень готовности 43%) недостроенный пристрой МФЦ</t>
  </si>
  <si>
    <t>Удмуртская Республика, г. Ижевск, Индустриальный район, в 44 метрах по направлению на северо-запад от здания по улице Дзержинского, 5</t>
  </si>
  <si>
    <t xml:space="preserve">Автономное учреждение "Многофункциональный центр предоставления государственных и муниципальных услуг Удмуртской Республики" </t>
  </si>
  <si>
    <t>_</t>
  </si>
  <si>
    <t>18:26:020019:4126</t>
  </si>
  <si>
    <t xml:space="preserve">нежилое, 1 этаж. На 07.11.2022г. объект не эксплуатируется. Учреждением своевременно были приняты необходимые меры, препятствующие несанкционированному доступу на объект. </t>
  </si>
  <si>
    <t>18:26:020019:4106 (в государственной собственности субъекта РФ 18:26:020019:4106-18/001/2019-3  от 15.08.2019  (Собственность)  
№ 18:26:020019:4106-18/001/2019-4  от 20.08.2019  (Постоянное (бессрочное) пользование)</t>
  </si>
  <si>
    <t>Выполнение строительно-монтажных работ</t>
  </si>
  <si>
    <t xml:space="preserve">Строительство объекта «Здание МФЦ Индустриального района г. Ижевска по ул. Дзержинского, 5» велось застройщиком МКУ г. Ижевска «Служба городского строительства» на основании разрешения на строительство от 17.06.2015 года. В связи с отсутствием финансирования в 2016 году объект был законсервирован. Завершение строительства откладывалось по причине отсутствия финансирования (Письмо Минэкономики УР от 23.03.2020 №06-08/01262).
Согласно письму АУ УР «МФЦ» от 09.11.2022г. № 01-09/01-4734 на 2021-2023 годы Минцифры УР предусмотрена субсидия на «Реконструкцию здания МФЦ ». 
24.01.2022 г. между АУ «МФЦ УР» и ООО «АРСЕНАЛ» заключен контракт на выполнение проектно-изыскательских работ на вышеуказанный объект, в том числе получение заключения государственной экспертизы проектной документации. По состоянию на 07.11.2022 проектирование не завершено.  После разработки проектной документации и получения заключения экспертизы, при наличии финансирования в 2023 году планируется проведение конкурентной процедуры по определению подрядной организации на выполнение строительно-монтажных работ. </t>
  </si>
  <si>
    <t>Актуальные расчетные затраты на ежемесячное содержание объекта недвижимости на 4 кв. 2022 года составляют 2 807,81 руб.</t>
  </si>
  <si>
    <t>Дом кирпичный для вневедомственной охраны (Лит. П)</t>
  </si>
  <si>
    <t>Удмуртская Республика, г.Ижевск, 7 км Якшур-Бодьинского тракта, п/л Лесная страна</t>
  </si>
  <si>
    <t>АОУ УР "Региональный образовательный центр одаренных детей"</t>
  </si>
  <si>
    <t>18:26:010189:53</t>
  </si>
  <si>
    <t>Отсутствие отопления, электроснабжения, аварийное состояние. Ремонт и содержание нецелесообразны ввиду износа элементов здания и конструктивной особенности</t>
  </si>
  <si>
    <t>18:26:010004:26 (Для эксплуатации и обслуживания летнего оздоровительного лагеря) Единое землепользование. Объекты расположены на территории действующего лагеря</t>
  </si>
  <si>
    <t>списать</t>
  </si>
  <si>
    <t xml:space="preserve"> Письмом от 16.12.2022 № 01-26/870 учреждение актуализировало информацию о необходимости списания ообъектов. Учреждение не несет затраты на ежемесячное содержание объектов недвижимости. Постановление Госсовета УР "О согласовании списания объектов недвижимого имущества" от 27.06.2023 № 291-VII. Заключение МИО УР от 17.08.2023 № 6808/01-17. На 04.10.24 объекты демонтированы, исключены из ЕГРН и РГИ УР</t>
  </si>
  <si>
    <t>Здание - дом бревенчатый (Лит. А)</t>
  </si>
  <si>
    <t>18:26:010189:56</t>
  </si>
  <si>
    <t>Отсутствие отопления, здание обесточено, аварийное состояние. Ремонт и содержание нецелесообразны ввиду износа элементов здания и конструктивной особенности</t>
  </si>
  <si>
    <t>списан</t>
  </si>
  <si>
    <t>Административный  дом (Лит.Б)</t>
  </si>
  <si>
    <t>18:26:010189:75</t>
  </si>
  <si>
    <t>Отсутствие отопления,  аварийное состояние. Ремонт и содержание нецелесообразны ввиду износа элементов здания и конструктивной особенности</t>
  </si>
  <si>
    <t>Котельная (Литер Я)</t>
  </si>
  <si>
    <t>18:26:010189:81</t>
  </si>
  <si>
    <t>Отсутствие отопления, электроснабжения,  аварийное состояние.</t>
  </si>
  <si>
    <t>Пристрой к медпункту (Лит. Пр)</t>
  </si>
  <si>
    <t>18:26:010189:52</t>
  </si>
  <si>
    <t>Уборная кирпичная (Лит.У)</t>
  </si>
  <si>
    <t>18:26:010189:65</t>
  </si>
  <si>
    <t>Кладовая (Лит.Ч)</t>
  </si>
  <si>
    <t>18:26:010189:98</t>
  </si>
  <si>
    <t>Шайба (Лит.Ш)</t>
  </si>
  <si>
    <t>Удмуртская Республика, г.Ижевск, Якшур-Бодьинский тракт, 7 км летний оздоровительный лагерь "Лесная страна"</t>
  </si>
  <si>
    <t>18:26:010189:69</t>
  </si>
  <si>
    <t>Необходим текущий ремонт электропроводки, отделки, ремонт пола и косметический ремонт</t>
  </si>
  <si>
    <t>В теплый период с мая по октябрь возможно использование для образовательных и досуговых мероприятий</t>
  </si>
  <si>
    <t>Склад (Лит. К)</t>
  </si>
  <si>
    <t>УР, г. Ижевск, ул. Зои Космодемьянской,109</t>
  </si>
  <si>
    <t>18:26:040092:73</t>
  </si>
  <si>
    <t>Отсутствие отопления, электроснабжения,  полуразрушенное состояние, не используется по назначению. Расположен на ЗУ образовательного центра</t>
  </si>
  <si>
    <t>15 457 кв. м</t>
  </si>
  <si>
    <t>18:26:040584:28</t>
  </si>
  <si>
    <t>УР, г. Ижевск, ул. Пятнадцатая,51</t>
  </si>
  <si>
    <t>ГБОУ УР «Лицей 14»</t>
  </si>
  <si>
    <t>18:26:040544:3118</t>
  </si>
  <si>
    <t>Объект находится на территории образовательной организации, прямой доступ к нему отсутствует. Состояние объекта неудовлетворительное (отопление отсутствует, крыша имеет протечки, со стороны ворот гараж затапливается сточными водами, на потолке, стенах и полу имется грибок).</t>
  </si>
  <si>
    <t>на территории образовательного учреждения</t>
  </si>
  <si>
    <t>Акт осмотра объекта от 23.11.2022 сотрудниками МИО УР: поручение  ГБОУ УР "Лицей № 14" совместно с МОиН УР  осуществить мероприятия по изысканию средств на проведение ремонтных работ по перепрофелированию гаража под спортивный зал. ГБОУ УР "Лицей № 14" осуществить соответствующие мероприятия по перепрофелированию. Направлен запрос в ИОГВ от 12.12.2023 года № 10238/01-14.  Ответ МОиН УР об отсутствии потребностии вх № 19318/01-14э от 12.12.23г. МОиН УР ставит запрет на вовлеечние в хоз оборот. Письмо  ГБОУ УР "Лицей № 14"  вх.№ 08144/01-16 от 31.05.2024 о вовлечении в хоз. оборот. Рассылка в ИОГВ до 24.06.2024. Заявок не поступило. Письмо от МОиН УР №09302/01-16э от 24.06.2024 об отсутствии потребности. Запрос в МО "Город Ижевск" (исх. №04517/01-16 от 25.06.24). Отказ МО вх. №10869/01-16 от 19.07.2024. Ответ Балансодержателю об отсутсвии потребности №05270/01-16э от 23.07.2024. Заключение от 19.09.2024 №06703/01-19 на торги в аренду на 5 лет.</t>
  </si>
  <si>
    <t>Кузница (литер Ж)</t>
  </si>
  <si>
    <t>426009,УР,г.Ижевск,ул.Ленина,104</t>
  </si>
  <si>
    <t>БУ УР "ГЗК "Удмуртская" с ипподромом"</t>
  </si>
  <si>
    <t>18:26:050918:2391</t>
  </si>
  <si>
    <t>Для ковки жеребцов, одноэтажное здание, кирпич, ленточный. Стены-блочные, перекрытие-деревяное Кровля- шифер (козырек железо). Требуются капитальные вложжения</t>
  </si>
  <si>
    <t>18:26:050918:2130</t>
  </si>
  <si>
    <t>Заключение от 16.09.2024 №06620/01-19. Заключен ДБП №2-ГЗК/ЦРПМиТ-24 от 03.10.2024 с АНО ДПО "Центр развития профессионального мастерства и туризма"</t>
  </si>
  <si>
    <t>Миловидова А.А. т.(3412)68-38-35</t>
  </si>
  <si>
    <t>Удмуртская Республика, г. Ижевск, ул. Интернатная, 127</t>
  </si>
  <si>
    <t>ГУ УР "ГПС УР"</t>
  </si>
  <si>
    <t>18:26:000000:14020</t>
  </si>
  <si>
    <t xml:space="preserve"> Объекты включены в Прогнозный план приватизации УР на 2024 год. 
Распоряжением Правительства УР от 20.10.2023 N 1055-р  "О Прогнозном плане приватизации собственности Удмуртской Республики на 2024 год". Проведена оценка. 
24.9.2024 года №1003-р принято распоряжение Правительства Удмуртской Республики «Об условиях приватизации находящихся в собственности Удмуртской Республики объектов недвижимого и движимого имущества, расположенного по адресу: Удмуртская Республика, г Ижевск, ул.Интернатная»  предусматривающий продажу объекта на открытом аукционе. Условия приватизации объектов недвижимого и движимого имущества  согласованы Государственным советом УР  (Постановление ГС УР от 12.09.2024 года №548-VII).Размещено информационное сообщение о проведении торгов. Итоги торгов  - 4 декабря 2024 г. Начальная цена - 45523000 руб.</t>
  </si>
  <si>
    <t>18:26:040049:339</t>
  </si>
  <si>
    <t>Баня</t>
  </si>
  <si>
    <t>18:26:040049:340</t>
  </si>
  <si>
    <t>Дом щитовой</t>
  </si>
  <si>
    <t>18:26:040049:341</t>
  </si>
  <si>
    <t>Холодный склад</t>
  </si>
  <si>
    <t>18:26:040049:342</t>
  </si>
  <si>
    <t>18:26:040049:343</t>
  </si>
  <si>
    <t>Детский клуб</t>
  </si>
  <si>
    <t>18:26:040049:344</t>
  </si>
  <si>
    <t>18:26:040049:44</t>
  </si>
  <si>
    <t>Туалет</t>
  </si>
  <si>
    <t>18:26:040049:347</t>
  </si>
  <si>
    <t>Ограда</t>
  </si>
  <si>
    <t>Здание учреждения образования (Литера В)</t>
  </si>
  <si>
    <t>УР, г.Ижевск, ул.Дзержинского, 9а</t>
  </si>
  <si>
    <t>БПОУ УР "Ижевский индустриальный техникум имени Евгения Федоровича Драгунова"</t>
  </si>
  <si>
    <t>18:26:020019:3898</t>
  </si>
  <si>
    <t xml:space="preserve"> трехэтажное кирпичное здание, пол бетонный, крыша - шифер, состояние - требует текущего ремонта</t>
  </si>
  <si>
    <t>Земельный участок  под объектом не сформирован (здание находится на территории техникума. Сформирован з/у под объектом недвижимого имущества с кадастровым номером: 18:26:020019:4300, площадью 1566 кв.м.. Необходимо поменять вид разрешенного использования.</t>
  </si>
  <si>
    <t>Обследование ноябрь 2021 г. -строительные конструкции здания находятся в ограничено-работоспособном состоянии, инженерные системы здания находятся в физически изношенном состоянии. Письмо МОиН УР от 03.06.2022 № 01/01-35эд0/4600 о неиспользуемых объектах. Объект имеет обременение в виде договора аренды:
2А/2013 от 29.05.2013 с НОУ "Автошкола "ИжВодитель" на площадь 34,1 кв м, сроком по 04.10.2023.Распоряжением Правительства УР от 20.10.2023 года №1055-р "О прогнозном плане приватизации собственности УР на 2024 год"объект недвижимости внесен в Прогнозный план приватизации на 2024год. Заключен государственный контракт на проведение кадастровых работ в отношении земельного участка, на котором расположен объект недвижимости. Кадастровые работы завершены 30.09.2024 года.  Сформирован з/у под объектом недвижимого имущества с кадастровым номером: 18:26:020019:4300, площадью 1566 кв.м.. Необходимо поменять вид разрешенного использования. Необходимо вносить изменения в ППП, чтобы включить земельный участок в ППП.</t>
  </si>
  <si>
    <t>18:26:010159:14</t>
  </si>
  <si>
    <t>Распоряжение МИО от 14.06.2022 № 259-рз "Об изменении вида разрешенного использования земельного участка с кадастровым номером 18:26:010159:14" - Для индивидуального жилищного строительства (код 2.1)</t>
  </si>
  <si>
    <t>Распоряжением Правительства УР от 20.10.2023 года №1055-р включен в Прогнозный план приватизации на 2024 год. В настоящее время заключен Контракт на проведение оценки объекта недвижимости.В соответствии с предложением Союза художников УР и Министерства культуры УР объект исключается из Прогнозного плана приватизации собственности Удмуртской республики на 2024 г. 
Проект распоряжения Правительства Удмуртской Республики «О внесении изменений в распоряжение Правительства Удмуртской Республики от 20 октября 2023 года № 1055-р «О Прогнозном плане приватизации собственности Удмуртской Республики на 2024 год», предусматривающие исключение данного объекта из прогнозного плана приватизации согласован всеми отраслевыми министерствами и будет подписан на ближайшем заседании Правительства УР. Принято распоряжение Правительства Удмуртской Республики от 4 сентября 2024 г. № 925-р «О внесении изменений в распоряжение Правительства Удмуртской Республики от 20 октября 2023 года № 1055-р «О Прогнозном плане приватизации собственности Удмуртской Республики на 2024 год». Исключен из Прогнозного плана приватизации собственности УР на 2024 год.</t>
  </si>
  <si>
    <t>Нежилое помещение в цоколе жилого дома</t>
  </si>
  <si>
    <t>18:26:000000:4405</t>
  </si>
  <si>
    <t>Нежилое помещение площадью 336,1 кв.м, назначение  - нежилое помещение (№№ на поэтажном плане: 1,1а, 1б, 2-5, 7-9, 9а, 10-27, 27в)</t>
  </si>
  <si>
    <t>Распоряжением Правительства УР от 20.10.2023 года №1055-р включен в Прогнозный план приватизации на 2024 год. Действует договор аренды с НО "Удмуртская Коллегия адвокатов" до 25.02.2026 года. В настоящее время заключен Контракт на проведение оценки объекта недвижимости. Проведена оценка. Согласована приватизация данных объектов недвижимости с Государственным Советом Удмуртской Республики. Принято распоряжение Правительства Удмуртской Республики от 16 июля 2024 г. № 675-р «Об условиях приватизации находящегося в собственности Удмуртской Республики объекта недвижимости, расположенного по адресу: Удмуртская Республика, г. Ижевск ул. Родниковая, 62». Размещено информационное сообщение о проведении аукциона. 4 сентября 2024 г. подведение итоги - торги признаны несостоявшимися в связи с отсутствием заявок. Размещено информационное сообщение о проведении (повторно)  аукциона. 20 ноября 2024 г. подведение итогов. Начальная цена - 9838000 руб.</t>
  </si>
  <si>
    <t>Хранение автотранспорта (код 2.7.1) - Стоянки индивидуального легкового автотранспорта до 100 машиномест</t>
  </si>
  <si>
    <t>18:26:020922:254</t>
  </si>
  <si>
    <t>Распоряжение МИО УР от 01.09.2017 г. №102-рз - после прекращения права П(Б)П БУЗ УР "Республиканский клинико-диагностический центр Минздрава УР" земельный участок поступил в казну УР.Земельный участок в зоне Д5 (зона лечебно-профилактических учреждений общего профиля), в 3 зоне округа горно-санитарной охраны месторождения минрельаных вод, используемых санаториями "Металлург" и "Строитель", изменен ВРИ под автостоянки. Предоставлен в аренду  Бадртдинову И.Р. по договору от 11.04.2024 № 1225аз, годовая АП - 185884,78 руб.</t>
  </si>
  <si>
    <t>Неотапливаемый склад для хранения кабельной продукции</t>
  </si>
  <si>
    <t>Российская Федерация, Удмуртская Республика, г. Ижевск, ул.Олега Кошевого, д.20</t>
  </si>
  <si>
    <t>18:26:041066:32</t>
  </si>
  <si>
    <t>18:26:041066:204</t>
  </si>
  <si>
    <t>Планируется реализация указанного объекта в соответствии с ФЗ от 22 июля 2008 года №159-ФЗ «Об особенностях отчуждения движимого и недвижимого имущества, находящегося в государственной или в муниципальной собственности и арендуемого субъектами МСП, и о внесении изменений в отдельные законодательные акты РФ».</t>
  </si>
  <si>
    <t>В соответствии с распоряжением Правительства Удмуртской Республики от 4 сентября 2024 г. № 925-р «О внесении изменений в распоряжение Правительства Удмуртской Республики от 20 октября 2023 года № 1055-р «О Прогнозном плане приватизации собственности Удмуртской Республики на 2024 год» внесен в Прогнозный план приватизации на 2024 год. Согласование Государственного совета УР от 12.09.2024 года №549-VII об условиях приватизации объекта недвижимости. Планируется реализация указанного объекта в соответствии с Федеральным законом от 22 июля 2008 года №159-ФЗ «Об особенностях отчуждения движимого и недвижимого имущества, находящегося в государственной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(преимущественное право выкупа ИП Багдасарян А.В.).</t>
  </si>
  <si>
    <t>Багдасарян Александр Врамович 89199011999</t>
  </si>
  <si>
    <t>Российская Федерация, Удмуртская Республика, г. Ижевск</t>
  </si>
  <si>
    <t xml:space="preserve">КУ УР Управтодор </t>
  </si>
  <si>
    <t>18:26:024627:236</t>
  </si>
  <si>
    <t>предоставлен распоряжение МИО от 22.02.2024 № 10-рз</t>
  </si>
  <si>
    <t>Удмуртская Республика, город Ижевск, улица Кунгурцева Е.М., земельный участок 37</t>
  </si>
  <si>
    <t>БОУ УР "Столичный лицей имени Е.М.Кунгурова</t>
  </si>
  <si>
    <t>18:26:020013:30</t>
  </si>
  <si>
    <t>предоставлен распоряжение МИО от 29.02.2024 № 15-рз</t>
  </si>
  <si>
    <t>нежилое помещение </t>
  </si>
  <si>
    <t>Удмуртская Республика, г. Ижевск, ул. Лихвинцева, 69</t>
  </si>
  <si>
    <t>Агентство по молодежной политике по УР</t>
  </si>
  <si>
    <t>18:26:020012:368</t>
  </si>
  <si>
    <t>закреплен за КУ</t>
  </si>
  <si>
    <t>1. Рассылка ИОГВ от 11.01.2024 № 0097/01-16э ждем ответ до 25.01.2024,2 . Есть потребность Главного управления Юстиции УР. 3. Письмо МИОУР от 19.01.2024 №0286/01-16э о потребности Главного управл юстиции УР и формирования пакетов док-ов на передачу.                                        Распоряжение МИО УО о передаче в КУ УР "Центр ОСУ УР" от 25.03.2024 № 218-р</t>
  </si>
  <si>
    <t>МУНИЦИПАЛЬНАЯ СОБСТВЕННОСТЬ</t>
  </si>
  <si>
    <t>ЖИЛОЙ ФОНД (приобретено в порядке наследования в качестве выморочного имущества)</t>
  </si>
  <si>
    <t>1/4 доля в доме</t>
  </si>
  <si>
    <t>г.Ижевск, ул. Транспортная, 17</t>
  </si>
  <si>
    <t>Муниципальное образование "Город Ижевск"</t>
  </si>
  <si>
    <t>18:26:040514:60</t>
  </si>
  <si>
    <t>дом после пожара</t>
  </si>
  <si>
    <t>Использование выморочной квартиры в качестве социального жилищного фонда</t>
  </si>
  <si>
    <t>оценка 5000</t>
  </si>
  <si>
    <t>Мещанинов А.Н. 51-02-00</t>
  </si>
  <si>
    <t>квартира</t>
  </si>
  <si>
    <t>г. Ижевск, ул. Пушкинская, 365а - 38</t>
  </si>
  <si>
    <t>73.60</t>
  </si>
  <si>
    <t>18:26:010111:1619</t>
  </si>
  <si>
    <t xml:space="preserve">Обремененная. </t>
  </si>
  <si>
    <t>Использование выморочной квартиры в качестве социального жилого фонда</t>
  </si>
  <si>
    <t>Выведена из  маневренного фонда</t>
  </si>
  <si>
    <t>3/8 доли в квартире</t>
  </si>
  <si>
    <t>г. Ижевск, ул. Удмуртская, 265 кор.1 кв. 168</t>
  </si>
  <si>
    <t>18:26:010344:1829</t>
  </si>
  <si>
    <t>2-х комнатная квартира, 9 этаж</t>
  </si>
  <si>
    <t>использование выморочной 3/8 доли квартиры в качестве социального жилищного фонда</t>
  </si>
  <si>
    <t>отсутствует в реестре муниципального жилищного фонда г.Ижевск</t>
  </si>
  <si>
    <t>комната в 3-х комнатной квартире</t>
  </si>
  <si>
    <t>г. Ижевск, ул. 40 км. д. 5 кв. 6</t>
  </si>
  <si>
    <t>18:266050967:1925</t>
  </si>
  <si>
    <t>комната, 2 этаж, ремонт не требуется</t>
  </si>
  <si>
    <t>использование выморочной квартиры в качестве социального жилищного фонда</t>
  </si>
  <si>
    <t>комната</t>
  </si>
  <si>
    <t>г. Ижевск, ул. Удмуртская, 233 ком. 54</t>
  </si>
  <si>
    <t>18:26:020656:6717</t>
  </si>
  <si>
    <t>комната, 2 этаж, ремонт требуется</t>
  </si>
  <si>
    <t>составляется смета</t>
  </si>
  <si>
    <t>г. Ижевск, ул. Холмогорова, 37в кв. 9(2)</t>
  </si>
  <si>
    <t>18:26:010015:2246</t>
  </si>
  <si>
    <t>комната, 3 этаж, ремонт требуется</t>
  </si>
  <si>
    <t>г. Ижевск, гор. Машиностроите-лей, 74 кв. 23</t>
  </si>
  <si>
    <t>18:26:040487:749</t>
  </si>
  <si>
    <t>2-х комнатная квартира, 3 этаж, ремонт требуется</t>
  </si>
  <si>
    <t>527836 руб. (ремонт квартиры)</t>
  </si>
  <si>
    <t>г. Ижевск, ул. Буммашевская, 32а кв. 13-5</t>
  </si>
  <si>
    <t>18:26:020023:879</t>
  </si>
  <si>
    <t>использование выморочной комнаты в качестве социального жилищного фонда</t>
  </si>
  <si>
    <t>179500,6 руб. (ремонт квартиры)</t>
  </si>
  <si>
    <t>не вовлечена</t>
  </si>
  <si>
    <t>г. Ижевск, ул. Холмогорова, д. 37в кв. 9(3)</t>
  </si>
  <si>
    <t>18:26:010015:2247</t>
  </si>
  <si>
    <t>86562,0руб. (ремонт комнаты)</t>
  </si>
  <si>
    <t>вовлечена</t>
  </si>
  <si>
    <t>г. Ижевск, гор. Машиностроите-лей, 100б, кв. 154</t>
  </si>
  <si>
    <t>22, 6</t>
  </si>
  <si>
    <t>18:26:040487:2211</t>
  </si>
  <si>
    <t>1-но комнатная квартира, 1 этаж, ремонт требуется</t>
  </si>
  <si>
    <t>продана судебными приставами</t>
  </si>
  <si>
    <t>квартира с обременением, долги</t>
  </si>
  <si>
    <t>г. Ижевск, ул. Холмогорова, д. 37в, кв. 49(4)</t>
  </si>
  <si>
    <t>18:26:010015:2229</t>
  </si>
  <si>
    <t>комната, 8 этаж</t>
  </si>
  <si>
    <t>использование свободной комнаты в качестве социального жилищного фонда</t>
  </si>
  <si>
    <t>ремонт не требуется</t>
  </si>
  <si>
    <t>г. Ижевск, ул. 9 Января, 269а, кв. 49</t>
  </si>
  <si>
    <t>18:26:020026:4939</t>
  </si>
  <si>
    <t xml:space="preserve">1-но комнатная квартира, 5 этаж, </t>
  </si>
  <si>
    <t>Заключен договор социального найма № 92 от 22.03.2024</t>
  </si>
  <si>
    <t>кваатира</t>
  </si>
  <si>
    <t>г. Ижевск, ул. Советская, 2 кв. 30</t>
  </si>
  <si>
    <t>18:26:010637:134</t>
  </si>
  <si>
    <t xml:space="preserve">Таначве В.В. 51-02=00 </t>
  </si>
  <si>
    <t>г. Ижевск, ул. Удмуртская, 233 ком. 97</t>
  </si>
  <si>
    <t>18:26:020656:718</t>
  </si>
  <si>
    <t>комната, требуется ремонт</t>
  </si>
  <si>
    <t>исплбзование выморочной квартиры в качестве социального жилищного фонда</t>
  </si>
  <si>
    <t xml:space="preserve">Симакова О.В. 51-02-00 </t>
  </si>
  <si>
    <t xml:space="preserve"> вовлечена</t>
  </si>
  <si>
    <t>г. Ижевск, ул. Ворошилова, 60 - 185</t>
  </si>
  <si>
    <t>18:26:030195:1601</t>
  </si>
  <si>
    <t>1-но комнатная квартира</t>
  </si>
  <si>
    <t>заключен договор социального найма № 170 от 11.06.2024</t>
  </si>
  <si>
    <t>г. Ижевск, ул. Песочная, д. 24, кв. 19</t>
  </si>
  <si>
    <t>18:26:010066:218</t>
  </si>
  <si>
    <t>1-но комнатная квартира, требуется ремонт</t>
  </si>
  <si>
    <t>г. Ижевск, ул. Буммашевская, д. 86 кв. 1</t>
  </si>
  <si>
    <t>18:26:020023:2716</t>
  </si>
  <si>
    <t>2-х комнатная квартира, требуется ремонт</t>
  </si>
  <si>
    <t>г. Ижевск, ул. К. Маркса, д. 446, кв. 30</t>
  </si>
  <si>
    <t>18:26:010111:2529</t>
  </si>
  <si>
    <t>г. Ижевск, ул. Воткинское шоссе, д. 12, кв. 80</t>
  </si>
  <si>
    <t>18:26:020019:4028</t>
  </si>
  <si>
    <t>заключен договор социального намй № 51 от 29.01.2024</t>
  </si>
  <si>
    <t>г. Ижевск, ул. Холмогорова, д. 37В, кв. 41/1</t>
  </si>
  <si>
    <t>18:26:010015:2219</t>
  </si>
  <si>
    <t> комната в  коммунальной квартире, требуется ремонт</t>
  </si>
  <si>
    <t>Симакова О.В. 51-02-00 </t>
  </si>
  <si>
    <t>г. Ижевск, ул. Воровского д. 124, кв. 3</t>
  </si>
  <si>
    <t>18:26:050959:1508</t>
  </si>
  <si>
    <t> 3-х комнатная квартира, требуется ремонт</t>
  </si>
  <si>
    <t>г. Ижевск, ул. Ворошилова д. 9, кв. 21</t>
  </si>
  <si>
    <t>18:26:030063:581</t>
  </si>
  <si>
    <t> 2-х комнатная квартира</t>
  </si>
  <si>
    <t> заключен договор социального найма № 172 от 14.06.2024</t>
  </si>
  <si>
    <t>г. Ижевск, ул. Воровского д. 127, кв. 46</t>
  </si>
  <si>
    <t>18:26:050958:733</t>
  </si>
  <si>
    <t> 2-х комнатная квартира, требуется ремонт</t>
  </si>
  <si>
    <t>г. Ижевск, ул. Коммунаров д. 204, кв. 36</t>
  </si>
  <si>
    <t xml:space="preserve">использование свободного жилого помещения  </t>
  </si>
  <si>
    <t> заключен договор социального найма № 240 от 27.08.2024</t>
  </si>
  <si>
    <t>г. Ижевск, гор. Машиностроителей д. 81, кв. 25</t>
  </si>
  <si>
    <t>18:26:000000:3675</t>
  </si>
  <si>
    <t> комната, требуется ремонт</t>
  </si>
  <si>
    <t>г. Ижевск, гор. Машиностроителей д. 83, кв. 15</t>
  </si>
  <si>
    <t>18:26:040487:1943</t>
  </si>
  <si>
    <t>г. Ижевск, гор. Машиностроителей д. 78а, кв. 116</t>
  </si>
  <si>
    <t>18:26:040487:1341</t>
  </si>
  <si>
    <t>г. Ижевск, ул. 30 лет Победы д. 92, кв. 30</t>
  </si>
  <si>
    <t>18:26:010077:368</t>
  </si>
  <si>
    <t>заключен договор социального найма № 394 от 08.12.2023</t>
  </si>
  <si>
    <t>г. Ижевск, ул. Школьная, д. 68, кв. 89</t>
  </si>
  <si>
    <t>18:26:01057:1260</t>
  </si>
  <si>
    <t>г. Ижевск, ул. 10 лет Октября, д. 6, кв. 129</t>
  </si>
  <si>
    <t>г. Ижевск, ул. Карла Либкнехта д. 22, кв. 26</t>
  </si>
  <si>
    <t>18:26:050704:1245</t>
  </si>
  <si>
    <t>г. Ижевск, ул. Коммунаров д. 186, кв. 79</t>
  </si>
  <si>
    <t>18:26:050698:178</t>
  </si>
  <si>
    <t>заключен договор социального найма № 424 от 28.12.2023</t>
  </si>
  <si>
    <t>комната </t>
  </si>
  <si>
    <t>г. Ижевск, городок Машиностроителей, д. 78а, кв. 124</t>
  </si>
  <si>
    <t>19, 4 </t>
  </si>
  <si>
    <r>
      <rPr>
        <b/>
        <sz val="10"/>
        <color indexed="2"/>
        <rFont val="Times New Roman"/>
      </rPr>
      <t xml:space="preserve">
</t>
    </r>
    <r>
      <rPr>
        <b/>
        <sz val="9"/>
        <color indexed="2"/>
        <rFont val="Arial"/>
      </rPr>
      <t>18:26:040487:845</t>
    </r>
  </si>
  <si>
    <t> заключен договор социальноог найма № 178 от 17.06.2024</t>
  </si>
  <si>
    <t>г. Ижевск, ул. Удмуртская, д. 235, кв. 89</t>
  </si>
  <si>
    <t>18:26:020656:318</t>
  </si>
  <si>
    <t>г Ижевск, пер Северный, д 45, кв 107</t>
  </si>
  <si>
    <r>
      <rPr>
        <b/>
        <sz val="10"/>
        <color indexed="2"/>
        <rFont val="Times New Roman"/>
      </rPr>
      <t xml:space="preserve">
</t>
    </r>
    <r>
      <rPr>
        <b/>
        <sz val="9"/>
        <color indexed="2"/>
        <rFont val="Arial"/>
      </rPr>
      <t>18:26:010118:685</t>
    </r>
  </si>
  <si>
    <t> заключен договор социального найма № 381 от 01.12.2023</t>
  </si>
  <si>
    <t>помещение </t>
  </si>
  <si>
    <t> г.Ижевск, ул.Максима Горького, д.40, кв.34.</t>
  </si>
  <si>
    <t>18:26:050649:235</t>
  </si>
  <si>
    <t>1/2 доли в квартире </t>
  </si>
  <si>
    <t> г Ижевск, ул им Барышникова, д 7, кв 12</t>
  </si>
  <si>
    <r>
      <rPr>
        <b/>
        <sz val="10"/>
        <rFont val="Times New Roman"/>
      </rPr>
      <t xml:space="preserve">
</t>
    </r>
    <r>
      <rPr>
        <b/>
        <sz val="9"/>
        <rFont val="Arial"/>
      </rPr>
      <t> 23.2 (46.4)</t>
    </r>
  </si>
  <si>
    <t>18:26:030214:3984</t>
  </si>
  <si>
    <t>1/2 доля в кавртире </t>
  </si>
  <si>
    <t> комната в коммунальной квартире, требуется ремонт</t>
  </si>
  <si>
    <t>г Ижевск, ул Холмогорова, д 37в, кв 57(2)</t>
  </si>
  <si>
    <t>18:26:010015:2236</t>
  </si>
  <si>
    <t>квартира </t>
  </si>
  <si>
    <t>город Ижевск, улица Городок Строителей, дом 72А, квартира 13</t>
  </si>
  <si>
    <t>45.7</t>
  </si>
  <si>
    <t>18:26:041068:1496</t>
  </si>
  <si>
    <t>2-х комнатная квартира, требуется ремонт </t>
  </si>
  <si>
    <t>г. Ижевск, ул. Коммунаров, д. 181, кв. 55</t>
  </si>
  <si>
    <t>48.4</t>
  </si>
  <si>
    <t>18:26:050664:630</t>
  </si>
  <si>
    <t>3-х комнатная квартира, требуется ремонт </t>
  </si>
  <si>
    <t> заключен договор социального найма № 205 от 25.07.2024</t>
  </si>
  <si>
    <t>г. Ижевск, ул. Буммашевская, д. 25, кв. 5/5</t>
  </si>
  <si>
    <t>18:26:020164:973</t>
  </si>
  <si>
    <t xml:space="preserve">комната, требуется ремонт </t>
  </si>
  <si>
    <t>г. Ижевск, ул. 9 Января, д. 273, кв. 80</t>
  </si>
  <si>
    <t>18:26:020026:1722</t>
  </si>
  <si>
    <t xml:space="preserve">1-комнатная квартира </t>
  </si>
  <si>
    <t> заключен договор социального найма № 156  от 17.05.2024</t>
  </si>
  <si>
    <t>г. Ижевск, ул. Буммашевская, д. 32а, кв. 10-14</t>
  </si>
  <si>
    <t>18:26:020023:127</t>
  </si>
  <si>
    <t>г. Ижевск, ул. Спортивная, д. 16а, кв. 52</t>
  </si>
  <si>
    <t>18:26:030060:395</t>
  </si>
  <si>
    <t>1 комнатная квартира, требуется ремонт</t>
  </si>
  <si>
    <t>г. Ижевск, ст. Заводская, № 33, кв. 9</t>
  </si>
  <si>
    <t>42.1 </t>
  </si>
  <si>
    <t>18:26:040433:250</t>
  </si>
  <si>
    <t xml:space="preserve">2-х комнатная квартира, требуется ремонт </t>
  </si>
  <si>
    <t xml:space="preserve">помещение </t>
  </si>
  <si>
    <t>г.Ижевск, ул.Удмуртская, 233-59</t>
  </si>
  <si>
    <t>18:26:020656:171</t>
  </si>
  <si>
    <t>г.Ижевск, Гагарина, 32-65</t>
  </si>
  <si>
    <t>18:26:040155:245</t>
  </si>
  <si>
    <t xml:space="preserve"> г. Ижевск, ул. им 50-летия ВЛКСМ, д. 31, кв. 38</t>
  </si>
  <si>
    <t>18:26:010081:152</t>
  </si>
  <si>
    <t>4-х комнатная квартира, требуется ремонт</t>
  </si>
  <si>
    <t>г.Ижевск, ул. Автозаводская, 62-20/11</t>
  </si>
  <si>
    <t>г.Ижевск, ул. Коммунаров, 351-92</t>
  </si>
  <si>
    <t>г.Ижевск, Красногеройская, 103-204</t>
  </si>
  <si>
    <t>18:26:020834:233</t>
  </si>
  <si>
    <t>г.Ижевск, ул. Буммашевская, 32- 24/4</t>
  </si>
  <si>
    <t>18:26:020026:4779</t>
  </si>
  <si>
    <t>г.Ижевск, ул. Орджоникидзе, 31а-5</t>
  </si>
  <si>
    <t>18:26:050972:2710</t>
  </si>
  <si>
    <t>заключен договор социального найма № 165 от 05.06.2024</t>
  </si>
  <si>
    <t>помешение</t>
  </si>
  <si>
    <t>г.Ижевск, ул. Сельская, 5-23</t>
  </si>
  <si>
    <t>18:26:020116:516</t>
  </si>
  <si>
    <t xml:space="preserve">заключен договор социального найма № 132 от 23.04.2024  </t>
  </si>
  <si>
    <t>г.Ижевск, ул. Удмуртская, 147-95</t>
  </si>
  <si>
    <t>18:26:050704:2662</t>
  </si>
  <si>
    <t>1-комнатная квартира, требуется ремонт</t>
  </si>
  <si>
    <t>г.Ижевск, пер.Выставочный, 12-34</t>
  </si>
  <si>
    <t>18:26:020116:316</t>
  </si>
  <si>
    <t>г.Ижевск, проезд Смирнова, 91-3</t>
  </si>
  <si>
    <t>13, 9</t>
  </si>
  <si>
    <t>18:26:020379:79</t>
  </si>
  <si>
    <t xml:space="preserve">2/3 доли в квартире </t>
  </si>
  <si>
    <t xml:space="preserve">г.Ижевск, Машиностроителей, 64-14 </t>
  </si>
  <si>
    <t>18:26:040487:305</t>
  </si>
  <si>
    <t>требуется ремонт</t>
  </si>
  <si>
    <t>г.Ижевск, ул. Буммашевская, 4а-5/5</t>
  </si>
  <si>
    <t>18:26:020026:4451</t>
  </si>
  <si>
    <t>1/2 доли в доме </t>
  </si>
  <si>
    <t>г.Ижевск, ул. Инструментальная, 12</t>
  </si>
  <si>
    <t>18:26:041427:189</t>
  </si>
  <si>
    <t>1/2 доля в доме</t>
  </si>
  <si>
    <t xml:space="preserve">квартира </t>
  </si>
  <si>
    <t>г.Ижевск, ул. 30 лет Победы, 86-51</t>
  </si>
  <si>
    <t>18:26:010077:580</t>
  </si>
  <si>
    <t>квартира, требуется ремонт</t>
  </si>
  <si>
    <t>г.Ижевск, ул. Холмогорова, 37В-26/4</t>
  </si>
  <si>
    <t>18:26:010015:2204</t>
  </si>
  <si>
    <t>г.Ижевск, ул. Олега Кошевого, 4-91</t>
  </si>
  <si>
    <t>18:26:041067:974</t>
  </si>
  <si>
    <t>г.Ижевск, ул. Аграрная, 1-2</t>
  </si>
  <si>
    <t>НЕЖИЛЫЕ ПОМЕЩЕНИЯ (ЗДАНИЯ), НАХОДЯЩИЕСЯ В МУНИЦИПАЛЬНОЙ СОБСТВЕННОСТИ</t>
  </si>
  <si>
    <t>Удмуртская Республика, г.Ижевск, садоводческое товарищество "Буммашевец-2", участок №149</t>
  </si>
  <si>
    <t xml:space="preserve">МО "Город Ижевск"общая долевая собственность ,доля в праве 2/3 (как наследник выморочного имущества)  </t>
  </si>
  <si>
    <t>18:26:020131:170</t>
  </si>
  <si>
    <t>Решением ГД  включен в Прогнозный план приватизации имущества на 2021г.Проводятся работы в рамках 44-ФЗ по заключению мун.контракта на оценку.Торги планируются в 3-4 квартале 2021г.Осуществляется поиск наследников.Заказан отчёт об оценке.Нач.цена 2/3 доли ОКС 5,9 т.р.,зем.уч.128,0 т.р.Торги планируются на 1 кв.2024г. Аукцион 25.01.2024г. не состоялся. Проводятся работы в рамках 44-ФЗ по заключению мун. контракта на оценку. Торги планируются на 4 квартал 2024г.</t>
  </si>
  <si>
    <t>Гурова Татьяна Валерьевна (тел. 414-820),  Хабибуллина Лилия Фанилевна (тел. 414-821)</t>
  </si>
  <si>
    <t>Помещения</t>
  </si>
  <si>
    <t>УР, г. Ижевск, ул. Шишкина, 1а</t>
  </si>
  <si>
    <t>МО "Город Ижевск"</t>
  </si>
  <si>
    <t>18:26:020289:1575</t>
  </si>
  <si>
    <t>первый и второй этажи пятиэтажного кирпичного жилого дома,
перекрытия - ж/б (техническое состояние - неудовлетворительное)</t>
  </si>
  <si>
    <t>0,6 га</t>
  </si>
  <si>
    <t>Передача в муниципальную собственность
Предполагается включение в Прогнозный План приватизации имущества</t>
  </si>
  <si>
    <t>Принято распоряжение Правительства УР от 06.07.2018 № 824-р о передаче недвижимого имущества в собственность МО "Город Ижевск". Расп. МИО УР от 09.07.2018 № 1128 "О передаче недвижимого имущества в собственность МО "Город Ижевск". Постановление АГ от 25.02.2021 № 258 Об изъятии из оперативного управления и включении в состав имущества имущественной казны г.Ижевска не реализовано, объект учитывается на балансе АМОУ "Гуманитарныйо лицей". Передан в состав имущества имущ.казны г.Ижевска. 20.06.2024 г. принтяо решение Городской думы г. Ижевска о передаче объекта в безвозмездное пользование Благотворительному фонду "Дом друзей". На конец 3 кв. 2024 г. , договор не заключен, в соответствии с рекоиендациями МИО УР Фонду направлено предложение об оформлении графика ремонта. Велась переписка по указанному вопрпосу. График не оформлен.</t>
  </si>
  <si>
    <t>Калашникова Юлия Анатольевна (т. 414816); Шаяхметова Инга Анатольевна (т. 414817)</t>
  </si>
  <si>
    <t>изменение уровня</t>
  </si>
  <si>
    <t xml:space="preserve">Нежилое помещение на 1 этаже пристроя (литера Пр1) (номера на поэтажном плане 3,4) </t>
  </si>
  <si>
    <t xml:space="preserve">УР, г. Ижевск, ул. 30 лет Победы, 13
</t>
  </si>
  <si>
    <t>МО</t>
  </si>
  <si>
    <t>18:26:010241:710</t>
  </si>
  <si>
    <t>одноэтажное кирпичное здание,
перекрытия - сборные ж/б
(техническое состояние - аварийное)</t>
  </si>
  <si>
    <t>18:26:010241:35</t>
  </si>
  <si>
    <t>Постановление Госовета УР от 11.12.2018 № 313-VI о согласовании передачи объекта в муниципальную собственность. Принято распоряжение Правительства УР от 26.12.2018 № 1527-р о передаче оъекта в муниципальную собственность. Расп. МИО УР от 28.01.2019г. №0115-р о передаче оъекта в муниципальную собственность. Написаны обращения собственникам сетей и ответственным за эксплуатацию и за содержание о необходимости решения вопроса сохранения работоспособности сетей при демонтаже нежилых помещений (ООО УКС, МУП г.Ижевска "Ижводоканал",Давтян К.А.,Удмуртский Республиканский Союх обществ охотников и рыболовов) В адрес МУП г.Ижевска «Ижводоканал» направлен запрос о намерении включить в Адресную инвестиционную программу мероприятие «Реконструкция сетей водоснабжения ул.30 лет Победы,13».Ответ в Управление не поступал.  Давтян К.А. в ответе пояснила, что не располагает необходимыми денежными средствами на реконструкцию или укрепление газовой трубы. Включён в ППП реш.ГД г.Ижевска от 16.11.2023 № 490. Торги планируются на 2 кв. 2024г. Продано на аукционе 16.05.2024г. Цена продажи 366,7 т.р.</t>
  </si>
  <si>
    <t>Нежилое помещение на 1 этаже пристроя с тамбуром (номера на поэтажном плане 1,2,5)</t>
  </si>
  <si>
    <t>18:26:010241:714</t>
  </si>
  <si>
    <t>18:26:010241:36</t>
  </si>
  <si>
    <t>Постановление Госовета УР от 11.12.2018 № 313-VI о согласовании передачи объекта в муниципальную собственность. Принято распоряжение Правительства УР от 26.12.2018 № 1527-р о передаче оъекта в муниципальную собственность. Расп. МИО УР от 28.01.2019г. №0115-р о передаче оъекта в муниципальную собственность. 
Написаны обращения собственникам сетей и ответственным за эксплуатацию и за содержание о необходимости решения вопроса сохранения работоспособности сетей при демонтаже нежилых помещений (ООО УКС, МУП г.Ижевска "Ижводоканал",Давтян К.А.,Удмуртский Республиканский Союх обществ охотников и рыболовов). В адрес МУП г.Ижевска «Ижводоканал» направлен запрос о намерении включить в Адресную инвестиционную программу мероприятие «Реконструкция сетей
водоснабжения ул.30 лет Победы,13».Ответ в Управление не поступал. Давтян К.А.в отете пояснила, что не располагает необходимыми денежными средствами на реконструкцию или укрепление газовой трубы.Включён в Прогнозный План приватизации реш.ГД г.Ижевска от 16.11.2023 № 490. Торги планируются на 2 кв. 2024г.  Продано на аукционе 16.05.2024г. Цена продажи 394,0 т.р.</t>
  </si>
  <si>
    <t>Объект незавершённого строительства (недостроенный пристрой к дому (школа искусств)</t>
  </si>
  <si>
    <t>Удмуртская Республика,г.Ижевск,Индустриальный район,в320 м.на северо-запад от здания по Воткинскому шоссе,118 (Кунгурцева ул., 13)</t>
  </si>
  <si>
    <t>ОНС-право мун.собственности 18:26:020013:4324-18/072/2020-10,операт.управление от 25.10.2021</t>
  </si>
  <si>
    <t>18:26:020013:4324</t>
  </si>
  <si>
    <t>1000+/-11</t>
  </si>
  <si>
    <t>18:26:020013:4885</t>
  </si>
  <si>
    <t>Объект передан в муниципальную собственность, приказом Управления 742У от 21.10.2020 закреплено на праве ОУ за МАУ ОО ДО "Детская школа искусств №3 им.М.И.Глинки"; приказом УИОиЗР от 25.10.2021 № 583У передано на б-с МКУ Горстрой</t>
  </si>
  <si>
    <t xml:space="preserve">Удмуртская Республика, 
г. Ижевск, 
ул. Автономная, 60  </t>
  </si>
  <si>
    <t>18:26:041273:2</t>
  </si>
  <si>
    <t>Передача в собственность МО "Город Ижевск" - распоряжение МИО УР от 27.10.2021 №1785-р</t>
  </si>
  <si>
    <t>Орджоникидзе 23</t>
  </si>
  <si>
    <t>18:26:050972:2725</t>
  </si>
  <si>
    <t>нежилое, подвал в жилом доме</t>
  </si>
  <si>
    <t>решение Городской думы г.Ижевска  от 21.04.2022г. № 265 о включении в Прогнозный План приватизации недвижимого имущества.Проведенина оценка.Торги на 12.01.2023г..Нач.цена 1387,5 т.р. Торги не состоялись..Заказан отчёт об оценке.Торги на 26.10.2023.Торги не состоялись. Проведена оценка. Торги планируются на 3 квартал 2024г. Торги на 05.09.2024г. не состоялись. Торги на 17.10.2024г. не состоятся.</t>
  </si>
  <si>
    <t>Автозаводская 62</t>
  </si>
  <si>
    <t>18:26:030209:1704</t>
  </si>
  <si>
    <t>решение Городской думы г.Ижевска  от 21.04.2022г. № 265 о включении в Прогнозный План приватизации недвижимого имущества. Будет проведена работа в рамках 44-ФЗ по заключению мун. контракта на оценку. Торги планируются на 4 квартал 2024г.</t>
  </si>
  <si>
    <t>Нежилое помещение в подвале жилого дома</t>
  </si>
  <si>
    <t>Ключевой поселок 55а</t>
  </si>
  <si>
    <t>18:26:050972:2495</t>
  </si>
  <si>
    <t>решение Городской думы г.Ижевска  от 21.04.2022г. № 265 о включении в Прогнозный План приватизации недвижимого имущества.Проведенина оценка..Торги на 12.01.2023г.Нач.цена 1744,2 т.р.Торги не состоялись Заказан отчёт об оценке.Торги на 23.10.2023.Торги не состоялись. Проведена оценка. Торги планируются на 3 квартал 2024г. В связи с рекомендациями МИО УР, в рамках 44-ФЗ заказана оценка с экспертизой отчета. Торги планируются на 4 квартал 2024г.</t>
  </si>
  <si>
    <t>Нежилое помещение с тамбуром</t>
  </si>
  <si>
    <t>поселок 40 км.29</t>
  </si>
  <si>
    <t>18:26:050967:1900</t>
  </si>
  <si>
    <t>нежилое, цокольный этаж в жилом доме</t>
  </si>
  <si>
    <t>решение Городской думы г.Ижевска  от 21.04.2022г. № 265 о включении в Прогнозный План приватизации недвижимого имущества.Проведенина оценка..Торги на 4 кв-л.Нач.цена 1660,8 т.р.Торги не состоялись.Будет заказан отчёт об оценке.Торги планируются в 2023г.Торги не состоялись. Проведена оценка. Торги планируются на 3 квартал 2024г. Торги 05.09.2024г. не состоялись. Назначены торги на 17.10.2024г.</t>
  </si>
  <si>
    <t>Нежилое помещение с тамбурами</t>
  </si>
  <si>
    <t>Софьи Ковалевской 14</t>
  </si>
  <si>
    <t>18:26:020289:1373</t>
  </si>
  <si>
    <t>решение Городской думы г.Ижевска  от 21.04.2022г. № 265 о включении в Прогнозный План приватизации недвижимого имущества.Проведенина оценка..Торги на 12.01.2023г..Начальная цена 2716,7 т.р.Торги планируются на 26.10.2023.Торги не состоялись. Проведена оценка. Торги планируются на 3 квартал 2024г. В связи с рекомендациями МИО УР, в рамках 44-ФЗ заказана оценка с экспертизой отчета. Торги планируются на 4 квартал 2024г.</t>
  </si>
  <si>
    <t>К.Маркса 269</t>
  </si>
  <si>
    <t>18:26:010604:1404</t>
  </si>
  <si>
    <t>решение Городской думы г.Ижевска  от 21.04.2022г. № 265 о включении в Прогнозный План приватизации недвижимого имущества.Проведенина оценка..Торги на 4 кв-л.Начальная цена 455,0 т.р.Торги не состоялись.Будет заказан отчёт об оценке.Торги планируются на 26.10.2023г..Торги не состоялись. Проведена оценка. Торги планируются на 3 квартал 2024г. Торги 05.09.2024г. не состоялись. Назначены торги на 17.10.2024г.</t>
  </si>
  <si>
    <t>Люллинская, 62</t>
  </si>
  <si>
    <t>18:26:050049:136</t>
  </si>
  <si>
    <t>18:26:050093:558</t>
  </si>
  <si>
    <t>Включен в Прогнозный план приватизации муницпального имущества г. Ижевска на 2024 год. Будет проведена работа в рамках 44-ФЗ по заключению мун.контракта на оценку. В связи с рекомендациями МИО УР, для рассмотрения на очередной сессии Городской думы г. Ижевска направлен проект решения Городской думы г. Ижевска о внесении изменений в Прогнозный план приватизации муниципального имущества г. Ижевска на 2024 год в части включения в Прогнозный план дымовой трубы и земельного участка.</t>
  </si>
  <si>
    <t>18:26:050049:159</t>
  </si>
  <si>
    <t>Мазутонасосная</t>
  </si>
  <si>
    <t>18:26:050049:160</t>
  </si>
  <si>
    <t>Склад реагентов</t>
  </si>
  <si>
    <t>18:26:050049:158</t>
  </si>
  <si>
    <t>Пожарный резурвуар</t>
  </si>
  <si>
    <t>200 куб.м</t>
  </si>
  <si>
    <t>18:26:050049:162</t>
  </si>
  <si>
    <t>Оборудовани</t>
  </si>
  <si>
    <t>Сети газоснабжения</t>
  </si>
  <si>
    <t>10 п.м.</t>
  </si>
  <si>
    <t>18:26:050093:380</t>
  </si>
  <si>
    <t>нежилое помещение</t>
  </si>
  <si>
    <t>Красногеройская, 38а</t>
  </si>
  <si>
    <t>18:26:020655:998</t>
  </si>
  <si>
    <t>Включен в Прогнозный план приватизации муницпального имущества г. Ижевска на 2024 год. Проведена работа в рамках 44-ФЗ по заключению мун.контракта на проведение оценки. Торги планируются на 3 квартал 2024г. В связи с рекомендациями МИО УР проведена экспертиза отчета. Для рассмотрения на очередной сессии Городской думы г. Ижевска направлен проект решения Городской думы г. Ижевска об исключении данного помещения из Прогнозного плана приватизации на 2024 год.</t>
  </si>
  <si>
    <t>Ленина, 114</t>
  </si>
  <si>
    <t>18:26:050929:675</t>
  </si>
  <si>
    <t xml:space="preserve">нежилое, на 1 этаже жилого дома </t>
  </si>
  <si>
    <t>Включен в Прогнозный план приватизации муницпального имущества г. Ижевска на 2024 год. Проведена работа в рамках 44-ФЗ по заключению мун.контракта на проведение оценки. Торги планируются на 3 квартал 2024г. В связи с рекомендациями МИО УР проведена экспертиза отчета. Назначены торги на 14.11.2024г.</t>
  </si>
  <si>
    <t>городок Машиностроителей, 66, пом.2</t>
  </si>
  <si>
    <t>18:26:040487:2048</t>
  </si>
  <si>
    <t>нежилое, 1 этаж нежилого здания</t>
  </si>
  <si>
    <t>решение Городской думы г.Ижевска  от 16.12.2021г. № 207 о включении в Прогнозный План приватизации недвижимого имущества.Проведена оценка..Торги 3-4 квартал 2022г. Начальная цена 3136,0 т.р.Торги не состоялись.Будет заказан отчёт об оценке. Начальная цена 2848,3 т.р. Торги 01.06.2023г., 31.08.2023г., 12.10.2023г не состоялись. Проведена оценка. Торги планируются на 3 квартал 2024г.  В связи с рекомендациями МИО УР, в рамках 44-ФЗ заказана оценка с экспертизой отчета. Торги планируются на 4 квартал 2024г.</t>
  </si>
  <si>
    <t>Удмуртская респ., г. Ижевск, ул. Майская, д. 21,номер на этаже 26а</t>
  </si>
  <si>
    <t>18:26:010339:1285</t>
  </si>
  <si>
    <t>нежилое; Литер А; этаж:1</t>
  </si>
  <si>
    <t>Включен в перечень имущества, предназначенного для имущественной поддержки субъектов МСП.  Проведена оценка  рыночной стоимости арендной платы.</t>
  </si>
  <si>
    <t>Лихвинцева, 52</t>
  </si>
  <si>
    <t xml:space="preserve">МО "Город Ижевск" </t>
  </si>
  <si>
    <t>18:26:010628:1521</t>
  </si>
  <si>
    <t>нежилое, цоколь в жилом доме</t>
  </si>
  <si>
    <r>
      <rPr>
        <b/>
        <sz val="9"/>
        <color indexed="2"/>
        <rFont val="Times New Roman"/>
      </rPr>
      <t xml:space="preserve">решение Городской думы г.Ижевска  от 19.12.2019г. № 833 о включении в Прогнозный План приватизации недвижимого имущества.Проведена оценка. Начальная цена 2059,2 т.р. Торги 01.10.2020г., 12.11.2020г., 21.01.2021г. не состоялись. Заказан новый отчёт об оценке. Начальная цена </t>
    </r>
    <r>
      <rPr>
        <sz val="9"/>
        <color indexed="2"/>
        <rFont val="Times New Roman"/>
      </rPr>
      <t>2458,3 т.р</t>
    </r>
    <r>
      <rPr>
        <b/>
        <sz val="9"/>
        <color indexed="2"/>
        <rFont val="Times New Roman"/>
      </rPr>
      <t>. Торги 27.01.2022г. не состоялись. Проведена оценка. Начальная цена 1904,2 т.р. Торги 03.11.2022г. не состоялись. Продано на торгах 02.02.2023г. Договор № 1643 от 08.02.2023г. Цена продажи 2189,8 т.р.</t>
    </r>
  </si>
  <si>
    <t>Воткинское шоссе, 52а</t>
  </si>
  <si>
    <t>18:26:020019:4287</t>
  </si>
  <si>
    <t xml:space="preserve">решение Городской думы г.Ижевска  от 28.03.2019г. № 689 о включении в Прогнозный План приватизации недвижимого имущества. Проводилась работа по изготовлению технических планов (разделение на 2 помещения). Проведена оценка. Начальная цена 1232,7 т.р.  Продано на торгах 26.10.2023г. Договор № 1651 от 31.10.2023г. Цена продажи 3759,7 т.р. </t>
  </si>
  <si>
    <t>18:26:020019:4288</t>
  </si>
  <si>
    <t xml:space="preserve">решение Городской думы г.Ижевска  от 28.03.2019г. № 689 о включении в Прогнозный План приватизации недвижимого имущества. Проводилась работа по изготовлению технических планов (разделение на 2 помещения). Проведена оценка. Начальная цена 1260,4 т.р.  Продано на торгах 26.10.2023г. Договор № 1652 от 02.11.2023г. Цена продажи 3340,1 т.р. </t>
  </si>
  <si>
    <t>Земельные участки</t>
  </si>
  <si>
    <t> земельный участок находится в 55 метрах по направлению на юго-запад от дома № 40 по ул. Песочная</t>
  </si>
  <si>
    <t>18:26:010065:34</t>
  </si>
  <si>
    <t>разрешенное использование: Улично-дорожная сеть (код 12.0.1). Стоянки индивидуального легкового автотранспорта до 100 машиномест</t>
  </si>
  <si>
    <t>Постановление Администрации города Ижевска от 30.11.2022г. № 2358 об утверждении условий организации и проведения аукциона. Аукцион назначен на 13.01.2023г. Признан несостоявшимся в связи с тем, что подана  одна заявка на участие в аукционе. Договор аренды заключен с заявителем, подавшим единственную заявку на участие в аукционе по начальной цене 174356 руб.</t>
  </si>
  <si>
    <t>1867 руб. оценка</t>
  </si>
  <si>
    <t>Гурова Татьяна Валерьевна (тел. 414-820),  Казакова Наталья Валерьевна (тел. 414-576)</t>
  </si>
  <si>
    <t> ул. Дзержинского, земельный участок 57Ф</t>
  </si>
  <si>
    <t>18:26:020032:8032</t>
  </si>
  <si>
    <t> разрешенное использование: Магазины (код 4.4) – отдельно стоящие объекты торговли, рассчитанные на малый поток посетителей (менее 150 кв.м. общ. площади), объекты общей площадью от 150 кв.м. до 1000 кв.м</t>
  </si>
  <si>
    <t>постановление Администрации города Ижевска от 09.12.2022 г. № 2423 об утверждении условий организации и проведения аукциона. Аукцион проведен 13.01.2023г. По результатам аукциона земельный участок предоставлен в аренду, ежегодный размер арендной платы -  3 453 229 руб.</t>
  </si>
  <si>
    <t> Октябрьский район, примерно в 300 м на восток от жилого дома № 266в по проезду Колосковый</t>
  </si>
  <si>
    <t>18:26:010404:23</t>
  </si>
  <si>
    <t>постановление Администрации города Ижевска от от 15.12.2022г. № 2461 об утверждении условий организации и проведения аукциона. Аукцион проведен 20.01.2023г. По результатам аукциона земельный участок предоставлен в аренду, ежегодный размер арендной платы - 1 469 542  руб.</t>
  </si>
  <si>
    <t>Индустриальный район, ул. 3-я Лучистая, 21</t>
  </si>
  <si>
    <t>18:26:024633:170</t>
  </si>
  <si>
    <t>распоряжение Правительства Удмуртской Республики от 17.05.2022 г. №530-р о проведении аукциона, рпостановление Администрации города Ижевска от от 15.12.2022г. № 2466 об утверждении условий организации и проведения аукциона. Аукцион проведен 20.01.2023г. По результатам аукциона земельный участок предоставлен в аренду, ежегодный размер арендной платы - 759 453   руб.</t>
  </si>
  <si>
    <t>ул. Горная, земельный участок 55А</t>
  </si>
  <si>
    <t>18:26:010013:187</t>
  </si>
  <si>
    <t>распоряжение Правительства Удмуртской Республики от 17.05.2022 г. №530-р о проведении аукциона, рпостановление Администрации города Ижевска от от 15.12.2022 г. № 2463 об утверждении условий организации и проведения аукциона. Аукцион проведен 20.01.2023г. По результатам аукциона земельный участок предоставлен в аренду, ежегодный размер арендной платы - 1 137 157    руб.</t>
  </si>
  <si>
    <t> Октябрьский район, в 40м по направлению на юго-запад от жилого дома № 22 по ул. Песочная</t>
  </si>
  <si>
    <t>18:26:010221:677</t>
  </si>
  <si>
    <t> разрешенное использование: Магазины (код 4.4) – отдельно стоящие объекты торговли от 150 кв.м до 1000 кв.м.</t>
  </si>
  <si>
    <t>постановление Администрации города Ижевска от от 15.12.2022г. № 2464 об утверждении условий организации и проведения аукциона. Аукцион проведен 20.01.2023г. По результатам аукциона земельный участок предоставлен в аренду, ежегодный размер арендной платы -601812  руб.</t>
  </si>
  <si>
    <t>улица Сельская, земельный участок 24а</t>
  </si>
  <si>
    <t>18:26:020010:343</t>
  </si>
  <si>
    <t>распоряжение Правительства Удмуртской Республики от 17.05.2022 г. №530-р о проведении аукциона, рпостановление Администрации города Ижевска от от 15.12.2022 г. № 2467 об утверждении условий организации и проведения аукциона. Аукцион проведен 20.01.2023г. По результатам аукциона земельный участок предоставлен в аренду, ежегодный размер арендной платы -547 017     руб.</t>
  </si>
  <si>
    <t> километр Якшур-Бодьинский тракт 9, земельный участок 10</t>
  </si>
  <si>
    <t>18:26:010311:860</t>
  </si>
  <si>
    <t>Склады (код 6.9). Склады и оптовые базы IV-V классов</t>
  </si>
  <si>
    <t>распоряжение Правительства Удмуртской Республики от 29.06.2022г. № 711-р о проведении аукциона, рпостановление Администрации города Ижевска от 13.02.2023г. № 195 об утверждении условий организации и проведения аукциона. Аукцион проведен 17.03.2023г. По результатам аукциона земельный участок предоставлен в аренду, ежегодный размер арендной платы - 733 000 руб.</t>
  </si>
  <si>
    <t>1143 руб. оценка</t>
  </si>
  <si>
    <t>Октябрьский район, примерно в 325 м на восток от жилого дома № 298а по проезду Колосковый</t>
  </si>
  <si>
    <t>18:26:010404:169</t>
  </si>
  <si>
    <t>постановление Администрации города Ижевска от 10.02.2023г. № 191 об утверждении условий организации и проведения аукциона. Аукцион проведен 17.03.2023г. По результатам аукциона земельный участок предоставлен в аренду, ежегодный размер арендной платы -333 000   руб.</t>
  </si>
  <si>
    <t>Октябрьский район, между Славянским шоссе и микрорайоном Орловское</t>
  </si>
  <si>
    <t>18:26:010404:171</t>
  </si>
  <si>
    <t>постановление Администрации города Ижевска от 09.02.2023г. № 177 об утверждении условий организации и проведения аукциона. Аукцион проведен 17.03.2023г. По результатам аукциона земельный участок предоставлен в аренду, ежегодный размер арендной платы -2 152 000    руб.</t>
  </si>
  <si>
    <t>2380 руб. оценка</t>
  </si>
  <si>
    <t>Воткинское шоссе, земельный участок 140С</t>
  </si>
  <si>
    <t>18:26:030034:7452</t>
  </si>
  <si>
    <t>Улично-дорожная сеть (код 12.0.1). Стоянки индивидуального легкового автотранспорта до 100 машиномест</t>
  </si>
  <si>
    <t>постановление Администрации города Ижевска от 13.02.2023г. № 196 об утверждении условий организации и проведения аукциона. Аукцион назначен на 17.03.2023г. Признан несостоявшимся в связи с тем, что подана  одна заявка на участие в аукционе. Договор аренды заключен с заявителем, подавшим единственную заявку на участие в аукционе по начальной цене 107 520  руб.</t>
  </si>
  <si>
    <t>5000 рублей оценка</t>
  </si>
  <si>
    <t> улица Кирзаводская, земельный участок 8б</t>
  </si>
  <si>
    <t>18:26:040070:25</t>
  </si>
  <si>
    <t>Магазины (код 4.4). Объекты общей площадью от 150 кв.м до 1000 кв.м. Объекты без ограничения площади от 1000 кв.м до 5000 кв.м</t>
  </si>
  <si>
    <t>постановление Администрации города Ижевска от 14.02.2023г. № 202 об утверждении условий организации и проведения аукциона. Аукцион проведен 24.03.2023г. По результатам аукциона земельный участок предоставлен в аренду, ежегодный размер арендной платы 2 098 000    руб.</t>
  </si>
  <si>
    <t> улица Пойма, земельный участок 109</t>
  </si>
  <si>
    <t>18:26:040323:28</t>
  </si>
  <si>
    <t>разрешенное использование: Р3 – зона зеленых насаждений общего и ограниченного пользования, внутриквартального озеленения. Мастерские автосервиса, станции технического обслуживания, автомобильные мойки</t>
  </si>
  <si>
    <t>распоряжение Правительства Удмуртской Республики от19.09.2016г. № 1272-р о проведении аукциона, постановление Администрации города Ижевска от  14.02.2023г. № 204 об утверждении условий организации и проведения аукциона. Аукцион проведен 24.03.2023г. По результатам аукциона земельный участок предоставлен в аренду, ежегодный размер арендной платы - 709 000  руб.</t>
  </si>
  <si>
    <t>пр.Дерябина, 27</t>
  </si>
  <si>
    <t>18:26:040630:50</t>
  </si>
  <si>
    <t>Склады (код 6.9). Склады и оптовые базы IV-V класса</t>
  </si>
  <si>
    <t>распоряжение Правительства Удмуртской Республики от распоряжение Правительства Удмуртской Республики, постановление Администрации города Ижевска от 17.02.2023г. № 233 об утверждении условий организации и проведения аукциона. Аукцион назначен на 24.03.2023г. Признан несостоявшимся в связи с тем, что подана  одна заявка на участие в аукционе. Договор аренды заключен с заявителем, подавшим единственную заявку на участие в аукционе по начальной цене 561 000   руб.</t>
  </si>
  <si>
    <t> улица Клеверная, земельный участок 48а</t>
  </si>
  <si>
    <t>18:26:010011:24</t>
  </si>
  <si>
    <t>распоряжение Правительства Удмуртской Республики от25.07.2022г. № 807-р о проведении аукциона, постановление Администрации города Ижевска от  15.02.2023г. № 218 об утверждении условий организации и проведения аукциона. Аукцион проведен 24.03.2023г. По результатам аукциона земельный участок предоставлен в аренду, ежегодный размер арендной платы -2 910 000  руб.</t>
  </si>
  <si>
    <t> ул. Рабочая, земельный участок 1</t>
  </si>
  <si>
    <t>18:26:050992:252</t>
  </si>
  <si>
    <t> разрешенное использование: Улично-дорожная сеть (код 12.0.1) – размещение стоянки индивидуального легкового автотранспорта до 100 машиномест</t>
  </si>
  <si>
    <t>постановление Администрации города Ижевска от27.02.2023г. № 258 об утверждении условий организации и проведения аукциона. Аукцион проведен 31.03.2023г. По результатам аукциона земельный участок предоставлен в аренду, ежегодный размер арендной платы -287 000  руб.</t>
  </si>
  <si>
    <t> Октябрьский район, примерно в 310 м на северо-восток от жилого дома №266в по проезду Колосковый</t>
  </si>
  <si>
    <t>18:26:010404:170</t>
  </si>
  <si>
    <t>постановление Администрации города Ижевска от 10.02.2023г. № 190 об утверждении условий организации и проведения аукциона, от 17.03.2023г. № 358 о внесении изменений. Аукцион проведен 07.04.2023г. По результатам аукциона земельный участок предоставлен в аренду, ежегодный размер арендной платы 1 151 000 руб.</t>
  </si>
  <si>
    <t>ул. Холмогорова, земельный участок 67С</t>
  </si>
  <si>
    <t>18:26:010018:5</t>
  </si>
  <si>
    <t> разрешенное использование: Стоянка транспортных средств (код 4.9.2). Стоянка индивидуального легкового автотранспорта до 11 машиномест;</t>
  </si>
  <si>
    <t>постановление Администрации города Ижевска от 05.06.2023г. № 771 о проведении аукциона. Аукцион проведен 19.07.2023г. По результатам аукциона земельный участок предоставлен в аренду, ежегодный размер арендной платы 125 440 руб.</t>
  </si>
  <si>
    <t> улица Дачная, земельный участок 2А</t>
  </si>
  <si>
    <t>18:26:049771:161</t>
  </si>
  <si>
    <t>разрешенное использование: Отдых (рекреация) (код 5.0). Оборудованные пляжи, лодочные станции</t>
  </si>
  <si>
    <t>Протокол заседания Комиссии по землепользованию и застройке г.Ижевска № 19 от 19.05.2022 о включении в Перечень по формированию земельных участков для продажи прав на земельные участки с аукционов</t>
  </si>
  <si>
    <t> ул. Удмуртская, земельный участок 202В</t>
  </si>
  <si>
    <t>18:26:050958:3037</t>
  </si>
  <si>
    <t>разрешенное использование: Улично-дорожная сеть (код 12.0.1). Размещение стоянки индивидуального легкового автотранспорта до 100 машиномест</t>
  </si>
  <si>
    <t>постановление Администрации города Ижевска № 1379 от 4 августа 2023  о проведении аукциона. Аукцион проведен 15.11.2023г. По результатам аукциона земельный участок предоставлен в аренду, ежегодный размер арендной платы 296 331 руб.</t>
  </si>
  <si>
    <t>4333 руб. оценка</t>
  </si>
  <si>
    <t> ул. Полевская, земельный участок 7А</t>
  </si>
  <si>
    <t>18:26:010368:160</t>
  </si>
  <si>
    <t>распоряжение Правительства Удмуртской Республики от 14.11.2022г. № 1236-р о проведении аукциона, постановление Администрации города Ижевска от 15.08.2023г. № 1454 о проведении аукциона. Аукцион назначен на 06.12.2023г. Аукцион признан несостоявшимся в связи с отказом в допуске заявителя, подавшего единственную заявку на участие в аукционе</t>
  </si>
  <si>
    <t>ул. Технологическая, земельный участок 10Б</t>
  </si>
  <si>
    <t>18:26:030009:241</t>
  </si>
  <si>
    <t> разрешенное использование: Склады (код 6.9). Склады и оптовые базы IV-V классов</t>
  </si>
  <si>
    <t>распоряжение Правительства Удмуртской Республики от 03.04.2023г. № 233-р о проведении аукциона, рпостановление Администрации города Ижевска от 15.08.2023г. № 1456 о проведении аукциона. Аукцион назначен на 24.01.2024г. По результатам аукциона земельный участок предоставленв аренду, размер ежегодной арендной платы 10 190 725,00 руб.</t>
  </si>
  <si>
    <t>ул. Молодежная, земельный участок 82А</t>
  </si>
  <si>
    <t>18:26:030394:2686</t>
  </si>
  <si>
    <t> разрешенное использование: Магазины (код 4.4).  Отдельно стоящие объекты торговли общей площадью от 150 кв.м. до 1000 кв.м</t>
  </si>
  <si>
    <t>распоряжение Правительства Удмуртской Республики от 21 марта 2023г. № 188-р о проведении аукциона, постановление Администрации города Ижевска от 19 июня 2023г. № 887 о проведении аукциона. Аукцион проведен 02.08.2023г. По результатам аукциона земельный участок предоставлен в аренду, ежегодный размер арендной платы 22 461 268 руб.</t>
  </si>
  <si>
    <t>5000 руб. оценка</t>
  </si>
  <si>
    <t>ул. Автозаводская, земельный участок 5/1Б</t>
  </si>
  <si>
    <t>18:26:030042:964</t>
  </si>
  <si>
    <t>разрешенное использование: Производственная деятельность (код 6.0). Предприятия II и III класса</t>
  </si>
  <si>
    <t>распоряжение Правительства Удмуртской Республики от 28 августа 2023г. № 834-р о проведении аукциона, постановление Администрации города Ижевска от 10.10.2023г. № 1824 о проведении аукциона. Аукцион назначен на 27.12.2023г. По результатам аукциона земельный участок предоставленв аренду, размер ежегодной арендной платы 412 793,25  руб.</t>
  </si>
  <si>
    <t>ул. им. Барышникова, земельный участок 69Б</t>
  </si>
  <si>
    <t>18:26:030069:16</t>
  </si>
  <si>
    <t>Стоянка транспортных средств (код 4.9.2). Стоянки индивидуального легкового автотранспорта до 100 машиномест</t>
  </si>
  <si>
    <t>постановление Администрации города Ижевска от № 771 от 05 июня 2023 года о проведении аукциона. Аукцион проведен на 11.09.2023г. Победителем аукциона признан ИП  Гурьянов В.В. Уклонение победителя аукциона от подписния договора аренды. Направление проекта договора участнику, сделавшему предпоследнее предложение о цене предмета аукциона. Договор не подписан, аукцион признан несостоявшимся. Постановление Администрации города Ижевска от 18.12.2023г. № 2255 о проведении аукциона. Аукцион назначен на 31.01.2024г. По результатам аукциона земельный участок предоставлен в аренду, размер ежегодной арендной платы 322 631,29 руб.</t>
  </si>
  <si>
    <t>ул. Сосновый бор, земельный участок 53А</t>
  </si>
  <si>
    <t>18:26:010172:162</t>
  </si>
  <si>
    <t>распоряжение Правительства Удмуртской Республики от 14.11.2022г. № 1236-р о проведении аукциона, постановление Администрации города Ижевска от 16.08.2023г. № 1459 о проведении аукциона. Аукцион проведен 21.09.2023г. По результатам аукциона земельный участок предоставлен в аренду, ежегодный размер арендной платы - 12 044 968,7 рублей</t>
  </si>
  <si>
    <t>ул. Спортивная, земельный участок 4Б</t>
  </si>
  <si>
    <t>18:26:030060:945</t>
  </si>
  <si>
    <t>Деловое управление (код 4.1). Размещение офисного центра</t>
  </si>
  <si>
    <t>распоряжение Правительства Удмуртской Республики от 08.02.2023г. № 82-р о проведении аукциона, постановление Администрации города Ижевска от 04.08.2023г. № 1378 о проведении аукциона. Аукцион проведен 16.10.2023г. По результатам аукциона земельный участок предоставлен в аренду, ежегодный размер арендной платы - 1 129 395 рублей</t>
  </si>
  <si>
    <t>Воткинское шоссе, земельный участок 192А</t>
  </si>
  <si>
    <t>18:26:030016:1347</t>
  </si>
  <si>
    <t>Склады (код 6.9). Склады и оптовые базы IV – V классов</t>
  </si>
  <si>
    <t>распоряжение Правительства Удмуртской Республики от 03.04.2023 года №233-р о проведении аукциона, постановление Администрации города Ижевска от 04.08.2023 года № 1375 о проведении аукциона. Аукцион проведен 25.10.2023г. Определен победитель. Уклонение победителя от подписания договора аренды. Проект договора направлен на подписание участнику, сделавшему предпоследнее предложение о цене предмета  аукциона. Участник, сделавший предпоследнее предложение, не подписал договор. Назначен повторный аукцион на 24.04.2024г. - не состоялся. Назначен повторный аукцион на 26.06.2024 г. Определен победитель. Цена по результатам аукциона 3026422,81 руб. Договор аренды земельного участка будет направлен победителю на подписание в установленный ЗК РФ срок (не ранее 10 дней с даты размещения протокола о результатах аукциона).</t>
  </si>
  <si>
    <t>пр. Малиновый, 1</t>
  </si>
  <si>
    <t>18:26:020094:10</t>
  </si>
  <si>
    <t>распоряжение Правительства Удмуртской Республики от 17.05.2022г. № 530-р о проведении аукциона, постановление Администрации города Ижевска от 15.08.2023г. № 1455 о проведении аукциона. Аукцион проведен 25.10.2023г. По результатам аукциона земельный участок предоставлен в аренду, ежегодный размер арендной платы - 1 065 848,00  рублей</t>
  </si>
  <si>
    <t>улица Просторная, земельный участок 34</t>
  </si>
  <si>
    <t>18:26:010008:44</t>
  </si>
  <si>
    <t>распоряжение Правительства Удмуртской Республики от 23 сентября 2021 года №1014-р о проведении аукциона, постановление Администрации города Ижевска от 15 августа 2023г. № 1457 о проведении аукциона. Аукцион проведен 25.10.2023г. По результатам аукциона земельный участок предоставлен в аренду, ежегодный размер арендной платы - 882 293,00   рублей</t>
  </si>
  <si>
    <t>ул. Просторная, земельный участок 46а</t>
  </si>
  <si>
    <t>18:26:010008:43</t>
  </si>
  <si>
    <t>распоряжение Правительства Удмуртской Республики от 23 сентября 2021 года №1014-р о проведении аукциона, постановление Администрации города Ижевска от 16.08.2023г. № 1458 о проведении аукциона. Аукцион проведен 25.10.2023г. По результатам аукциона земельный участок предоставлен в аренду, ежегодный размер арендной платы -1 256 502,00    рублей</t>
  </si>
  <si>
    <t>Октябрьский район, примерно в 409 м на северо-восток от жилого дома № 266в по проезду Колосковый</t>
  </si>
  <si>
    <t>18:26:010404:202</t>
  </si>
  <si>
    <t>постановление Администрации города Ижевска от04.08.2023г. № 1377 о проведении аукциона. Аукцион проведен 01.11.2023г. По результатам аукциона земельный участок предоставлен в аренду, ежегодный размер арендной платы - 2 124 647,00  рублей</t>
  </si>
  <si>
    <t>Октябрьский район, примерно в 369 м на северо-восток от жилого дома № 266в по проезду Колосковый</t>
  </si>
  <si>
    <t>18:26:010404:195</t>
  </si>
  <si>
    <t>постановление Администрации города Ижевска от04.08.2023г. № 1380 о проведении аукциона. Аукцион проведен 01.11.2023г. По результатам аукциона земельный участок предоставлен в аренду, ежегодный размер арендной платы - 1 866 250,00   рублей</t>
  </si>
  <si>
    <t>Октябрьский район, примерно в 408 м на северо-восток от жилого дома № 266в по проезду Колосковый</t>
  </si>
  <si>
    <t>18:26:010404:203</t>
  </si>
  <si>
    <t>постановление Администрации города Ижевска от 04.08.2023г. № 1376 о проведении аукциона. Аукцион проведен 01.11.2023г. По результатам аукциона земельный участок предоставлен в аренду, ежегодный размер арендной платы - 2 320 984,00   рублей</t>
  </si>
  <si>
    <t xml:space="preserve"> вовлечен</t>
  </si>
  <si>
    <t>ул. 2-я Лучистая, 30</t>
  </si>
  <si>
    <t>18:26:024634:164</t>
  </si>
  <si>
    <t>распоряжение Правительства Удмуртской Республики от 17.05.2022г. № 530-р о проведении аукциона, постановление Администрации города Ижевска от 22.08.2023г. № 1508 о проведении аукциона. Аукцион проведен 01.11.2023г. Определен победитель. Уклонение победителя от подписания договора аренды. Проект договора направлен на подписание участнику, сделавшему предпоследнее предложение о цене предмета аукциона. Договор аренды заключен с участником, сделавшим предпоследнее предложение, размер ежегодной арендной платы - 1 936 284,00 руб.</t>
  </si>
  <si>
    <t>ул. Чайковского, земельный участок 109Г</t>
  </si>
  <si>
    <t>18:26:040239:1259</t>
  </si>
  <si>
    <t>Водный спорт (код 5.1.5). Лодочные станции</t>
  </si>
  <si>
    <t>распоряжение Правительства Удмуртской Республики от 03.04.2023г. № 232-р о проведении аукциона, постановление Администрации города Ижевска от 05.10.2023г. № 1806 о проведении аукциона. Аукцион проведен 22.11.2023г. Определен победитель, проект договора аренды направлен на подписание победителю аукциона. По результатам аукциона земельный участок предоставлен в аренду, ежегодный размер арендной платы - 783 870,00  рублей</t>
  </si>
  <si>
    <t>улица Чайковского, земельный участок 67а</t>
  </si>
  <si>
    <t>18:26:040239:1262</t>
  </si>
  <si>
    <t>Склад (код 6.9). Склады и оптовые базы IV-V классов</t>
  </si>
  <si>
    <t>распоряжение Правительства Удмуртской Республики от 24.08.2023г. № 824-р о проведении аукциона, постановление Администрации города Ижевска от 10.10.2023г. № 1823 о проведении аукциона. Аукцион проведен 22.11.2023г. По результатам аукциона земельный участок предоставлен в аренду, ежегодный размер арендной платы -819 276,37 рублей.</t>
  </si>
  <si>
    <t>Устиновский район, в 20 м на север от здания по ул. Союзная, 75</t>
  </si>
  <si>
    <t>18:26:030061:3382</t>
  </si>
  <si>
    <t>Улично-дорожная сеть (код 12.0.1) Стоянки индивидуального легкового автотранспорта до 100 машиномест. Без возведения объектов капитального строительства</t>
  </si>
  <si>
    <t>постановление Администрации города Ижевска №1618 от  05.09.2023  о проведении аукциона. Аукцион проведен 29.11.2023г. Определен победитель,  проект договора аренды направлен на подписание победителю аукциона. По результатам аукциона земельный участок предоставлен в аренду, размер ежегодной арендной платы - 127 757,40   рублей.</t>
  </si>
  <si>
    <t>ул. Сапфировая, земельный участок 29</t>
  </si>
  <si>
    <t>18:26:040389:483</t>
  </si>
  <si>
    <t xml:space="preserve">Распоряжение Правительства Удмуртской республики  от 12 мая 2023 года № 351-р, постановление Администрации города Ижевска 05 октября 2023г. № 1804  о проведении аукциона. Аукцион проведен 13.12.2023г. Определен победитель, проект договора аренды направлен на подписание победителю аукциона. По результатам аукциона земельный участок предоставлен в аренду, размер ежегодной арендной платы - 1 484 845,61 рублей. </t>
  </si>
  <si>
    <t>26 514 руб. - формирование з.у</t>
  </si>
  <si>
    <t>улица Карла Маркса, земельный участок 428б</t>
  </si>
  <si>
    <t>18:26:010103:4</t>
  </si>
  <si>
    <t>постановление Администрации города Ижевска от 09 ноября 2023 г. № 2005  о проведении аукциона. Аукцион назначен на 27.12.2023. Аукцион признан несостоявшимся в связи с отсутствием заявок.</t>
  </si>
  <si>
    <t>город Ижевск, улица Исаака Левитана, земельный участок 27</t>
  </si>
  <si>
    <t>18:26:000000:19038</t>
  </si>
  <si>
    <t>Для индивидуального жилищного строительства (код 2.1).</t>
  </si>
  <si>
    <t>распоряжение Правительства Удмуртской Республики о проведении аукциона от 28 августа 2023г. № 834-р; постановление Администрации города Ижевска о проведении аукциона от 12 декабря 2023г. № 2201. Аукцион назначен на 14.02.2024г. По результатам аукциона земельный участок предоставлен в аренду, размер ежегодной арендной платы - 912,715 тыс. руб.</t>
  </si>
  <si>
    <t>г. Ижевск, ул. Горная, земельный участок 55Б</t>
  </si>
  <si>
    <t>18:26:010013:358</t>
  </si>
  <si>
    <t xml:space="preserve"> распоряжение Правительства УР от 28 августа 2023 г. № 834-р «О проведении аукционов на право заключения договоров аренды земельных участков, расположенных в городе Ижевске»; постановление Администрации города Ижевска от 12 декабря 2023 г.  № 22022 о проведении аукциона. Аукцион назначен на 14.02.2024г. По результатам аукциона земельный участок предоставлен в аренду, ежегодный размер арендной платы - 2440,795 тыс. руб. </t>
  </si>
  <si>
    <t>г. Ижевск, ул. Каменская, земельный участок 45</t>
  </si>
  <si>
    <t>18:26:050063:222</t>
  </si>
  <si>
    <t>Аукцион назначен на 19.02.2024г. Признан несостоявшимся в связи с отсутствием заявок. Назначен повторный аукцион на 03.04.2024. Начальный размер ежегодной арендной платы 254,008 тыс. руб.</t>
  </si>
  <si>
    <t>г. Ижевск, ул. Каменская, земельный участок 47</t>
  </si>
  <si>
    <t>18:26:050063:221</t>
  </si>
  <si>
    <t>Аукцион назначен на 19.02.2024г. Признан несостоявшимся в связи с отсутствием заявок. Назначен повторный аукцион на 03.04.2024. Начальный размер ежегодной арендной платы 262,972 тыс. руб.</t>
  </si>
  <si>
    <t>г. Ижевск, ул. Кедровая, земельный участок 39А</t>
  </si>
  <si>
    <t>18:26:050024:53</t>
  </si>
  <si>
    <t xml:space="preserve">Аукцион назначен на 19.02.2024г. Признан несостоявшимся в связи с отсутствием заявок. Назначен повторный аукцион на 03.04.2024. Начальный размер ежегодной арендной платы 277 875,00 - не состоялся в связи с отсутствием заявок. Назначен повторный аукцион на 03.04.2024г. определен победитель. 17.04.2024 заключен договор аренды земельного участка, размер ежегодной арендной платы 277,875 тыс руб. </t>
  </si>
  <si>
    <t xml:space="preserve">г. Ижевск, Воткинское шоссе, земельный участок 190Г. </t>
  </si>
  <si>
    <t>18:26:030016:1337</t>
  </si>
  <si>
    <t>Склады (код 6.9). Склады и оптовые базы IV-V классов.</t>
  </si>
  <si>
    <t>Аукцион назначен на 20.03.2024г. Определен победитель. Проект договора направлен победителю аукциона на подписание. Цена по результатам аукциона 9092,159 тыс. руб. Договор аренды заключен 02.05.2024г.</t>
  </si>
  <si>
    <t>49 868 руб. - формирование з.у</t>
  </si>
  <si>
    <t>г. Ижевск, пр. Пасечный, земельный участок 2А</t>
  </si>
  <si>
    <t>18:26:0201961:472</t>
  </si>
  <si>
    <t>Аукцион назначен на 20.03.2024г. Начальная цена 484 318,43 руб. 19.03.2024 рассмотрены заявки на участие в аукционе. 19.03.2024 торги приостановлены на основании  Определения Октябрьского районного суда города Ижевска от 05.03.2024г. о применении мер предварительной защиты по административному делу (приостановление торгов) в связи с подачей административного иска собственником смежного земельного участка  о признании незаконным отказа в перераспределении земельного участка</t>
  </si>
  <si>
    <t>30 444 руб. - формирование з.у</t>
  </si>
  <si>
    <t>г. Ижевск, ул. Листопадная, земельный участок 25Б</t>
  </si>
  <si>
    <t>18:26:000000:13302</t>
  </si>
  <si>
    <t>распоряжение Правительства УР от 03.12.2020г. № 1511-р «О проведении аукционов на право заключения договоров аренды земельных участков, расположенных в городе Ижевске»; постановление Администрации города Ижевска от 22.02.2024 г.  № 291 о проведении аукциона. Аукцион назначен на 10.04.2024 . Начальная цена 719,728 тыс. руб. По результатам аукциона 17.05.2024г. заключен договор аренды земельного участка по начальной цене.</t>
  </si>
  <si>
    <t>9 816 руб. - формирование з.у</t>
  </si>
  <si>
    <t>г. Ижевск, ул. Листопадная, земельный участок 15Д</t>
  </si>
  <si>
    <t>18:26:000000:13301</t>
  </si>
  <si>
    <t>распоряжение Правительства УР от 03.12.2020г. № 1511-р «О проведении аукционов на право заключения договоров аренды земельных участков, расположенных в городе Ижевске»; постановление Администрации города Ижевска от 22.02.2024 г.  № 290 о проведении аукциона.  Аукцион назначен на 10.04.2024. Начальная цена 823,107 тыс.  руб. По результатам аукциона 17.05.2024г. заключен договор аренды земельного участка по начальной цене.</t>
  </si>
  <si>
    <t>г. Ижевск, ул. Листопадная, земельный участок 17В</t>
  </si>
  <si>
    <t>18:26:000000:13299</t>
  </si>
  <si>
    <t>распоряжение Правительства УР от 03.12.2020г. № 1511-р «О проведении аукционов на право заключения договоров аренды земельных участков, расположенных в городе Ижевске»; постановление Администрации города Ижевска от 22.02.2024 г.  № 292 о проведении аукциона.  Аукцион назначен на 10.04.2024 . Начальная цена 807,600 тыс. руб. По результатам аукциона 17.05.2024г. заключен договор аренды земельного участка по начальной цене..</t>
  </si>
  <si>
    <t>г. Ижевск, ул. Листопадная, земельный участок 15Г</t>
  </si>
  <si>
    <t>18:26:000000:13303</t>
  </si>
  <si>
    <t>распоряжение Правительства УР от 03.12.2020г. № 1511-р «О проведении аукционов на право заключения договоров аренды земельных участков, расположенных в городе Ижевске»; постановление Администрации города Ижевска от 22.02.2024 г.  № 289 о проведении аукциона.  Аукцион назначен на 17.04.2024г. Цена по результатам аукциона 1399,260 тыс. руб.С победителем аукциона 03.06.2024г. заключен договор аренды земельного участка.</t>
  </si>
  <si>
    <t>г. Ижевск, ул. Листопадная, земельный участок 17Б</t>
  </si>
  <si>
    <t>18:26:000000:13300</t>
  </si>
  <si>
    <t xml:space="preserve">распоряжение Правительства УР от 03.12.2020г. № 1511-р «О проведении аукционов на право заключения договоров аренды земельных участков, расположенных в городе Ижевске»; постановление Администрации города Ижевска от 22.02.2024 г.  № 286 о проведении аукциона.  Аукцион назначен на 17.04.2024г. Цена по результатам аукциона 1537,018 тыс. руб. С победителем аукциона 03.06.2024г. заключен договор аренды земельного участка.  </t>
  </si>
  <si>
    <t>г. Ижевск, ул. Пихтовая, земельный участок 20</t>
  </si>
  <si>
    <t>18:26:010334:174</t>
  </si>
  <si>
    <t>распоряжение Правительства УР от 12 мая 2023 года № 351-р «О проведении аукционов на право заключения договоров аренды земельных участков, расположенных в городе Ижевске»; Администрация города Ижевска, постановление Администрации города Ижевска  от 01.02.2024 г.  № 176.  Аукцион назначен на 10.04.2024г.  Победитель аукциона признан уклонившимся от подписания договора. 30.05.2024г. договор аренды направлен участнику, сделавшему предпоследнее предложение о цене предмета аукциона.  Предпоследний участник не подписал договор. Аукцион признан несостоявшимся. Объявлен аукцион на 02.10.2024</t>
  </si>
  <si>
    <t>26 514 - формирование з.у</t>
  </si>
  <si>
    <t>г. Ижевск, ул. Пихтовая, земельный участок 29</t>
  </si>
  <si>
    <t>18:26:010334:176</t>
  </si>
  <si>
    <t>распоряжение Правительства УР от 12 мая 2023 года № 351-р «О проведении аукционов на право заключения договоров аренды земельных участков, расположенных в городе Ижевске»;  постановление Администрации города Ижевска  от 01.02.2024 г.  № 56. Аукцион назначен на 10.04.2024. Цена по результатам аукциона 1557,031 тыс. руб. Победитель аукциона признан уклонившимся от подписания договора. 30.05.2024г. договор аренды направлен участнику, сделавшему предпоследнее предложение о цене предмета аукциона. 29.06.2024г. участник, сделавший предпоследнее предложение, подписал договор.</t>
  </si>
  <si>
    <t>26 514 руб.- формирование з.у</t>
  </si>
  <si>
    <t>г. Ижевск, ул. Пихтовая, земельный участок 18</t>
  </si>
  <si>
    <t>18:26:010334:175</t>
  </si>
  <si>
    <t>распоряжение Правительства УР от 12 мая 2023 года № 351-р «О проведении аукционов на право заключения договоров аренды земельных участков, расположенных в городе Ижевске»; постановление Администрации города Ижевска  от 01.02.2024 г.  № 174.  Аукцион назначен на 10.04.2024. Победитель аукциона признан уклонившимся от подписания договора. 30.05.2024г. договор аренды направлен участнику, сделавшему предпоследнее предложение о цене предмета аукциона. Предпоследний участник не подписал договор. Аукцион признан несостоявшимся.</t>
  </si>
  <si>
    <t>г. Ижевск, ул. Пихтовая, земельный участок 26</t>
  </si>
  <si>
    <t>18:26:010334:171</t>
  </si>
  <si>
    <t xml:space="preserve">распоряжение Правительства УР от 12 мая 2023 года № 351-р «О проведении аукционов на право заключения договоров аренды земельных участков, расположенных в городе Ижевске»; постановление Администрации города Ижевска  от 01.02.2024 г.  № 179. Аукцион назначен на 17.04.2024. Цена по результатам аукциона 750,640 тыс. руб. С победителем аукциона заключен договор аренды земельного участка от 29.05.2024г.  </t>
  </si>
  <si>
    <t>г. Ижевск, ул. Пихтовая, земельный участок 24</t>
  </si>
  <si>
    <t>18:26:010334:172</t>
  </si>
  <si>
    <t>распоряжение Правительства УР от 12 мая 2023 года № 351-р «О проведении аукционов на право заключения договоров аренды земельных участков, расположенных в городе Ижевске»;  постановление Администрации города Ижевска  от 01.02.2024 г.  № 178.  Аукцион назначен на 17.04.2024. Цена по результатам аукциона 1892,731 тыс. руб. С победителем аукциона 03.06.2024 заключен договор аренды земельного участка.</t>
  </si>
  <si>
    <t>г. Ижевск, ул. Пихтовая, земельный участок 28</t>
  </si>
  <si>
    <t>18:26:010334:170</t>
  </si>
  <si>
    <t>распоряжение Правительства УР от 12 мая 2023 года № 351-р «О проведении аукционов на право заключения договоров аренды земельных участков, расположенных в городе Ижевске»; постановление Администрации города Ижевска  от 01.02.2024 г.  № 180.  Аукцион назначен на 17.04.2024. Цена по результатам аукциона 1153,677 тыс. руб. С победителем аукциона заключен договор аренды от 29.05.2024г.</t>
  </si>
  <si>
    <t>г. Ижевск, ул. Пихтовая, земельный участок 22</t>
  </si>
  <si>
    <t>18:26:010334:173</t>
  </si>
  <si>
    <t>распоряжение Правительства УР от 12 мая 2023 года № 351-р «О проведении аукционов на право заключения договоров аренды земельных участков, расположенных в городе Ижевске»;  постановление Администрации города Ижевска  от 01.02.2024 г.  № 177. Аукцион назначен на 17.04.2024. Цена по результатам аукциона 1405,996 тыс.руб. С победителем аукциона 03.06.2024 заключен договор аренды земельного участка.</t>
  </si>
  <si>
    <t>г. Ижевск, ул. Пазелинская, земельный участок 94</t>
  </si>
  <si>
    <t>18:26:024612:21</t>
  </si>
  <si>
    <t xml:space="preserve">распоряжение Правительства УР от 23.09.2021г. № 1014-р  «О проведении аукционов на право заключения договоров аренды земельных участков, расположенных в городе Ижевске»;  постановление Администрации города Ижевска  от22.02.2024г. №285. Аукцион назначен на 22.05.2024. Цена по результатам аукциона 1383,329 тыс. руб. С победителем аукциона 05.06.2024 заключен договор аренды земельного учатска.    </t>
  </si>
  <si>
    <t>г. Ижевск, улица Артистическая, земельный участок 37</t>
  </si>
  <si>
    <t>муниципальня собственность</t>
  </si>
  <si>
    <t>18:26:040714:462</t>
  </si>
  <si>
    <t>Магазины (код 4.4). Отдельно стоящие объекты торговли, рассчитанные на малый поток посетителей (менее 150 кв.м общ. площади).</t>
  </si>
  <si>
    <t>Постановления Администрации города Ижевска от 18.03.2024г. № 417 о проведении аукциона. аукцион назначен на 22.05.2024 - не состоялся в связи с отсутствием заявок.</t>
  </si>
  <si>
    <t>59 130 руб. - формивоание з.у</t>
  </si>
  <si>
    <t>город Ижевск, улица Спортивная, земельный участок 73В</t>
  </si>
  <si>
    <t>18:26:030001:1329</t>
  </si>
  <si>
    <t xml:space="preserve">Склады (код 6.9) – склады и оптовые базы II-III классов.  </t>
  </si>
  <si>
    <t xml:space="preserve">распоряжение Правительства Удмуртской Республики от 12 ноября 2019 года № 1342-р о проведении аукциона, постановления Администрации города Ижевска от 12.12.2023г. № 2200 о проведении аукциона. Аукцион назначен на 31.01.2024г. признан несостоявшимся в связи с отсутствием заявок. По поручению Главы УР документы по земельному участку 28.06.2024 направлены на повторное согласование в Минимущество УР. </t>
  </si>
  <si>
    <t>48 868 руб - на формирование</t>
  </si>
  <si>
    <t>г. Ижевск, ул. Лакричная, земельный участок 10</t>
  </si>
  <si>
    <t>муниципальная</t>
  </si>
  <si>
    <t>18:26:010404:177</t>
  </si>
  <si>
    <t>Протокол заседания Комиссии по землепользованию и застройке г.Ижевска № 42 от 22.11.2018, № 39 от 06.10.2022 о включении в Перечень по формированию земельных участков для продажи прав на земельные участки с аукционов. Обеспечительные меры по Определению Октябрьского районного суда г.Ижевска от 13.02.2023г. по делу № 2а-1018/2023</t>
  </si>
  <si>
    <t>г. Ижевск, пер. Мещерский, земельный участок 19</t>
  </si>
  <si>
    <t>18:26:010404:175</t>
  </si>
  <si>
    <t>г. Ижевск, ул. Мещерская, земельный участок 16</t>
  </si>
  <si>
    <t>18:26:010404:176</t>
  </si>
  <si>
    <t>г. Ижевск, ул. Лакричная, земельный участок 8</t>
  </si>
  <si>
    <t>18:26:010404:178</t>
  </si>
  <si>
    <t>г. Ижевск, улица Зимняя, земельный участок 21</t>
  </si>
  <si>
    <t>18:26:050819:240</t>
  </si>
  <si>
    <t>Коммунальное обслуживание (код 3.1). Жилищно - эксплуатационные службы: РЭУ, ПРЭО, аварийные службы с ремонтными мастерскими и гаражами,</t>
  </si>
  <si>
    <t>Протокол заседания Комиссии по землепользованию и застройке города Ижевска № 2 от 18.01.2024г. о включении в перечень по формированию земельных участков для продажи прав на земельные участки с аукицонов. Распоряжение Правительства УР  от 14.03.2024г. № 191-р о проведении аукциона. Аукцион назначен на 05.06.2024г.  Определен победитель. Цена по результатам аукциона 714,748 тыс. руб. Договор аренды земельного участка направлен победителю аукциона на подписание. Срок - до 18.07.2024г.  Договор заключен 16.07.2024</t>
  </si>
  <si>
    <t>город Ижевск, улица Новосмирновская, земельный участок 13В</t>
  </si>
  <si>
    <t>18:26:030031:195</t>
  </si>
  <si>
    <t>Магазины (код 4.4). Отдельно стоящие объекты торговли общей площадью от 150 кв.м. до 1000 кв.м</t>
  </si>
  <si>
    <t>Протокол заседания Комиссии по землепользованию и застройке города Ижевска № 33 от 02.09.2021г. о о включении в перечень по формированию земельных участков для продажи прав на земельные участки с аукицонов. На земельном участке выявлен ОКС</t>
  </si>
  <si>
    <t xml:space="preserve"> г. Ижевск, ул. Спортивная, земельный участок 75Б</t>
  </si>
  <si>
    <t>18:26:030001:1450</t>
  </si>
  <si>
    <t>Склады (код 6.9). Склады и оптовые базы II и III классов,</t>
  </si>
  <si>
    <t>Протокол КЗиЗ о включении в Перечень для торгов № 1 от 13.01.2022г. Распоряжение Правительства УР о проведении аукциона 03.04.2023г. №233-р. Постановление Администрации города Ижевска от 14.02.2024г. №241 о проведении аукциона</t>
  </si>
  <si>
    <t>не  вовлечен</t>
  </si>
  <si>
    <t>г. Ижевск, пр. Пасечный, земельный участок 4Д</t>
  </si>
  <si>
    <t>18:26:020196:474</t>
  </si>
  <si>
    <t>Протокол КЗиЗ № 29 от 27.07.2023 о включении в перечень для торгов. Направлены запросы о возмоности подключения к сетям инженерно-технического обеспечения. 12.03.2024 - согласование Главы УР о проведении аукциона. Постановление Администрации г.Ижевска от 20.05.2024г.о проведении аукциона. По поручению Главы УР документы по земельному участку 28.06.2024 направлены на повторное согласование в Минимущество УР. 13.08.2024 получено согласование МИО о проведении аукциона. Аукцион объявлен на 18.09.2024г. Определен победитель аукциона. Цена по результатам аукциона 2588,709 тыс. руб.  Договор аренды может быть направлен победителю аукциона в соответствии с ЗК РФ не ранее 01.10.2024</t>
  </si>
  <si>
    <t>город Ижевск, проезд Тепличный, земельный участок 1А</t>
  </si>
  <si>
    <t>18:26:020406:337</t>
  </si>
  <si>
    <t>ПротоколКЗиЗ №  35 от 08.09.2022 о включении в Перечень для торгов. Распоряжение Правительства УР от 03.04.2023г. №233-р о проведении аукциона. Сбор информации о возможности подключения к сетям инженерно-технического обеспечения. Постановление Администрации г.Ижевска от 08.04.2024г. 3 634 о проведении аукциона. По поручению Главы УР документы по земельному участку 28.06.2024 направлены на повторное согласование в Минимущество УР</t>
  </si>
  <si>
    <t>город Ижевск, улица Кирзаводская, земельный участок 19А</t>
  </si>
  <si>
    <t>18:26:041146:794</t>
  </si>
  <si>
    <t>Деловое управление (код 4.1). Бизнес-центры, офисные центры</t>
  </si>
  <si>
    <t>Распоряжение Правительства УР от 15.08.23г. № 782-р "О проведении аукциона на право заключения договора аренды земельного участка, расположенного в г. Ижевске". Постановление Администрации г.Ижевска от 08.04.2024 № 624 о проведении аукциона. Аукцион назначен на 05.06.2024г. Определен победитель. Цена по результатам аукциона 1286632,04 руб. Договор аренды земельного участка 20.06.2024 направлен победителю аукциона на подписание. Срок - 22.07.2024. Договор заключен 16.07.2024</t>
  </si>
  <si>
    <t>город Ижевск, Якшур-Бодьинский тракт, земельный участок 9</t>
  </si>
  <si>
    <t>18:26:000000:19109</t>
  </si>
  <si>
    <t>Бытовое обслуживание (код 3.3). Магазины (код 4.4). Общественное питание (код 4.6). Отдельно стоящие объекты торговли, общественного питания, бытового обслуживания общей площадью от 150 кв.м до 1000 кв.м,</t>
  </si>
  <si>
    <t>Протокол КЗиЗ  № 7 от 24.02.2023г. о включении в перечень  для торгов. Виза Главы УР от 18.08.2023 № АБ5-01-50э-13536 - согласовано. Постановление Администрации г.Ижевска от 12.04.2024 № 677 о проведении аукциона. Аукцион назначен на 26.06.2024. Определен победитель. Цена по результатам аукциона 11174,316 тыс. руб. Договор аренды земельного участка будет направлен победителю аукциона на подписание в соответствии с установленными ЗК РФ сроками (не ранее 10 дней с даты размещения протокола о результатах аукциона). Договор заключен 02.08.2024</t>
  </si>
  <si>
    <t>город Ижевск, шоссе Воткинское, земельный участок 184Е</t>
  </si>
  <si>
    <t>18:26:030034:6974</t>
  </si>
  <si>
    <t>Производственная деятельность (код 6.0)</t>
  </si>
  <si>
    <t>Аукционы, объявленные на 17.05.2019г., 26.07.2019г.,  02.12.2022 - не состоялся в связи с отсутствием заявок. Сбор информации о возможности подключения к сетям инженерно-технического обеспечения</t>
  </si>
  <si>
    <t>город Ижевск, улица Новосмирновская, земельный участок 43</t>
  </si>
  <si>
    <t>18:26:030003:117</t>
  </si>
  <si>
    <t>Склады (код 6.9). Склады и оптовые базыIV-V классов</t>
  </si>
  <si>
    <t xml:space="preserve">Протокол КЗиЗ №40  от 12.11.2020г о включении в перечень для торгов. Распоряжение Правительства УР от 08.08.2023г. №82-р о проведении аукциона. Постановление Администрации г.Ижевска от 08.04.2024 № 625 о проведении аукциона. Аукцион назначен на 26.06.2024. Определен победитель. Цена по результатам аукциона 2296,437 тыс. руб. Договор аренды земельного участка будет направлен победителю аукциона на подписание в соответствии с установленными ЗК РФ сроками (не ранее 10 дней с даты размещения протокола о результатах аукциона).  </t>
  </si>
  <si>
    <t xml:space="preserve">39 634 руб.  - подготовка технико-экономического обоснования размещения объекта на земельном участке </t>
  </si>
  <si>
    <t>город Ижевск, ул. Листопадная, 1Б</t>
  </si>
  <si>
    <t>18:26:020208:209</t>
  </si>
  <si>
    <t>Протокол Комиссии по землепользованию и застройке города Ижевска № 10 от 16.03.2023г. по обращению гражданина земельный участок включен в Перечень для торгов. Распоряжение правительства Ур от 18.01.2024г. № 19-р о проведении аукциона. Постановление Администрации г.Ижевска от 12.04.2024 № 665 о проведении аукциона. Аукцион назначен на 26.06.2024. Определен победитель. Цена по результатам аукциона 1655,966 тыс. руб. Договор аренды земельного участка будет направлен победителю аукциона на подписание в соответствии с установленными ЗК РФ сроками (не ранее 10 дней с даты размещения протокола о результатах аукциона).  Договор заключен 24.07.2024</t>
  </si>
  <si>
    <t>г. Ижевск, ул. Листопадная, земельный участок 1В</t>
  </si>
  <si>
    <t>18:26:020297:154</t>
  </si>
  <si>
    <t>Распоряжение Правительства о проведении аукциона от 04.03.2024г. № 153-р. Постановление Администрации г.Ижевска от 17.05.2024г. Аукцион объявлен на 11.09.2024. Определен победитель аукциона. Договор аренды земельного участка заключен 30.09.2024, размер ежегодной арендной платы 5235,286 тыс. руб.</t>
  </si>
  <si>
    <t>г Ижевск, ул Яровая, земельный участок 60</t>
  </si>
  <si>
    <t>18:26:010311:1123</t>
  </si>
  <si>
    <t>Распоряжение Правительства УР о проведении аукциона от 04.03.2024 № 153-р, постановление Администрации города Ижевска от 06.08.2024г. Аукцион объявлен на 11.09.2024. Определен победитель. Цена по результатам аукциона 1848,944 тыс. руб.  Договор аренды направили на подписание победителю 24.09.2024</t>
  </si>
  <si>
    <t>город Ижевск, улица Яровая, земельный участок 56</t>
  </si>
  <si>
    <t>18:26:010311:1126</t>
  </si>
  <si>
    <t>Распоряжение Правительства УР о проведении аукциона от 04.03.2024 № 153-р, постановление Администрации города Ижевска от 06.08.2024г. Аукцион объявлен на 11.09.2024. Определен победитель. Цена по результатам аукиона 1579,854 тыс. руб.  Договор аренды направили на подписание победителю 24.09.2024</t>
  </si>
  <si>
    <t>г. Ижевск, ул. Яровая, земельный участок 54</t>
  </si>
  <si>
    <t>18:26:010311:1124</t>
  </si>
  <si>
    <t>Распоряжение Правительства УР о проведении аукциона от 04.03.2024 № 153-р, постановление Администрации города Ижевска от 06.08.2024г. Аукцион объявлен на 16.10.2024</t>
  </si>
  <si>
    <t>город Ижевск, улица Яровая, земельный участок 52</t>
  </si>
  <si>
    <t>18:26:010311:1125</t>
  </si>
  <si>
    <t>Распоряжение Правительства УР о проведении аукциона от 04.03.2024 № 153-р, постановление Администрации города Ижевска от 06.08.2024г.  Аукцион объявлен на 16.10.2024</t>
  </si>
  <si>
    <t>город Ижевск, улица Яровая, земельный участок 58</t>
  </si>
  <si>
    <t>18:26:010311:1169</t>
  </si>
  <si>
    <t>Протокол Комиссии по землепользованию и застройке города Ижевска № 20 от 30.05.2024 о включении в Перечень земельных участков для торгов.</t>
  </si>
  <si>
    <t>город Ижевск, улица Ижовая, земельный участок 34</t>
  </si>
  <si>
    <t>18:26:040530:270</t>
  </si>
  <si>
    <t>Распоряжение Правительства УР о проведении аукциона от 25.06.2024 № 585-р, постановление Администрации города Ижевска от 06.08.2024г. Аукцион объявлен на 18.09.2024. Определен победитель. Цена по результатам аукциона 458,362 тыс. руб. Договор аренды может быть направлен победителю аукциона в соответствии с ЗК РФ не ранее 01.10.2024</t>
  </si>
  <si>
    <t>г. Ижевск, ул. Дубравная, земельный участок 15А</t>
  </si>
  <si>
    <t xml:space="preserve">18:26:040099:351   </t>
  </si>
  <si>
    <t xml:space="preserve">Распоряжение Правительства УР о проведении аукциона от 06.05.2024 № 404-р, постановление Администрации города Ижевска от 03.09.2024г. о проведении аукциона. Аукцион объявлен на 16.10.2024. </t>
  </si>
  <si>
    <t xml:space="preserve"> город Ижевск, улица Полевская, земельный участок 35А</t>
  </si>
  <si>
    <t>18:26:010368:163</t>
  </si>
  <si>
    <t xml:space="preserve">Распоряжение Правительства УР о проведении аукциона от 06.05.2024 № 404-р, постановление Администрации города Ижевска от 06.08.2024г. о проведении аукциона. Аукцион объявлен на 16.10.2024. </t>
  </si>
  <si>
    <t>г. Ижевск, ул. Лакричная, земельный участок 15</t>
  </si>
  <si>
    <t xml:space="preserve">муниципальная </t>
  </si>
  <si>
    <t>18:26:010404217</t>
  </si>
  <si>
    <t xml:space="preserve">Согласование МИО о проведении аукциона от 21.08.2024г. Ппостановление Администрации города Ижевска от 11.09.2024г. о проведении аукциона. Аукцион объявлен на 23.10.2024. </t>
  </si>
  <si>
    <t>30444 руб - формирвоание з.у</t>
  </si>
  <si>
    <t>город Ижевск, переулок Мещерский, земельный участок 5</t>
  </si>
  <si>
    <t>18:26:010404:218</t>
  </si>
  <si>
    <t>город Ижевск, улица Трудовая Пчела, земельный участок 8А</t>
  </si>
  <si>
    <t>18:26:049756:192</t>
  </si>
  <si>
    <t xml:space="preserve">Распоряжение Правительства УР о проведении аукциона от 18.01.2024 № 19-р, постановление Администрации города Ижевска от 11.09.2024г. о проведении аукциона. Аукцион объявлен на 30.10.2024. </t>
  </si>
  <si>
    <t>26514 руб - формирование з.у</t>
  </si>
  <si>
    <t>г. Ижевск, Ленинский район, в сторону юго-западного направления от земельного участка с кадастровым номером 18:26:040007:1208, на месте земельного участка с К№ 18:26:040007:410</t>
  </si>
  <si>
    <t>18:26:040007:1638</t>
  </si>
  <si>
    <t xml:space="preserve">Распоряжение Правительства УР о проведении аукциона от 12.05.2024 № 351-р, постановление Администрации города Ижевска от 11.09.2024г. о проведении аукциона. Аукцион объявлен на 30.10.2024. </t>
  </si>
  <si>
    <t>ул.Осенняя, 19</t>
  </si>
  <si>
    <t>18:26:020075:53</t>
  </si>
  <si>
    <t>На 4 квартал</t>
  </si>
  <si>
    <t>Субботина Л.С. 414-582</t>
  </si>
  <si>
    <t>ул.Г.Тукая, 45</t>
  </si>
  <si>
    <t>18:26:049749:37</t>
  </si>
  <si>
    <t>в 369 м на северо-восток от жилого дома по пр. Колосковый, 266в</t>
  </si>
  <si>
    <t>муниципальнная собственность</t>
  </si>
  <si>
    <t>ул.Ольховая 2А</t>
  </si>
  <si>
    <t>18:26:040071:38</t>
  </si>
  <si>
    <t>ул. 9Января, 183Б</t>
  </si>
  <si>
    <t>муниципальная собственность</t>
  </si>
  <si>
    <t>18:26:020174:3890</t>
  </si>
  <si>
    <t>для эксплутации торгового павильона</t>
  </si>
  <si>
    <t>здание производственное</t>
  </si>
  <si>
    <t>г.Ижевск, ул.Аграрная, 35</t>
  </si>
  <si>
    <t>ООО "Костина мельница" ИНН 1831165028,собств:18-1801/052/2014-942 от 13.05.14</t>
  </si>
  <si>
    <t>18:26:000000:7875</t>
  </si>
  <si>
    <t>1-этажное кирпичное здание в полуразрушенном состоянии, кадастровая стоимость 9709052,41</t>
  </si>
  <si>
    <t>18:26:000000:5005 эксплуатация и обслуживание котельной,теплицы,в/напорной башни,развед-эксплуат.скважины (в аренде у ООО "Костина мельница"; дог.аренды земли от 20.02.13г. № 5227 рег.18-18-01/051/2013-263 от 15.07.14 (с 25.03.2013по 27.04.2061)</t>
  </si>
  <si>
    <t>Направлены запросы в ГУАиГ, УЗРиЗ, УИРиПД</t>
  </si>
  <si>
    <t>эксплуатация и обслуживание котельной,теплицы,в/напорной башни,развед-эксплуат.скважины (в аренде у ООО "Костина мельница"; дог.аренды земли от 20.02.13г. № 5227 рег.18-18-01/051/2013-263 от 15.07.14 (с 25.03.2013по 27.04.2061)Запрет на совершение действий по регистрации от 20.12.2017г. На основании постановления о запрете на совершение действий по регистрации от 15.12.17г.№ 172334030/1821 Окт.районного отдела суд.приставов г.Иж</t>
  </si>
  <si>
    <t>найти собсвтенников жилого дома не представляется возможным</t>
  </si>
  <si>
    <t>Здание (объект незавершенного строительства АТС-54)</t>
  </si>
  <si>
    <t>ул. Гагарина, 37, литер Б</t>
  </si>
  <si>
    <t>1.Сыров Александр Юрьевич долевая собственность 1/2 рег.18:26:040325:550-18/011/2018-4 от 06.06.18.Залог в силу закона (18:126:040325:550-18/011/2018-6 от 06.06.2018 с 06.06.2018 в течение 50 календарных дней в пользу Якушевой Е.А.Дог.купли-продажи доли;2.Иванова Екатерина Андреевна,долевая соб-сть 118:26:040325:550-18/001/2018-8 от 06.06.18,1/2.Залог в силу закона с 06.06.18 до полного исполнения обязательств в пользу Сырова А.Ю.</t>
  </si>
  <si>
    <t>Площадь застройки 610 кв.м.</t>
  </si>
  <si>
    <t>18:26:040325:550</t>
  </si>
  <si>
    <t>двухэтажное кирпичное здание, степень готовности 55%</t>
  </si>
  <si>
    <t>18:26:040325:23 (эксплуатация и обслуживание жилого дома).Ограничение прав по постановлению №693 от 03.09.08,огранич.прав на зем.уч-к,предусм.ст.56,56.1 ЗК РФ,18.26.2.204</t>
  </si>
  <si>
    <t>школа искусств</t>
  </si>
  <si>
    <t>ООО "Костина мельница"</t>
  </si>
  <si>
    <t>Объект незавершённого строительства -снят с учета; Здание</t>
  </si>
  <si>
    <t>Удмуртская Республика, г. Ижевск, 
ул. Камбарская, 17</t>
  </si>
  <si>
    <t>Маркин А.Л., регистрация права 18-18-01/083/2008-400  от 18.07.2012; собственность 18:26:050079:2040-18/072/2024-1 от 28.03.2024</t>
  </si>
  <si>
    <t>18:26:050079:323-погашено; 18:26:050079:2040</t>
  </si>
  <si>
    <t>12025 (з/у предоставлен по договору аренды №6260 от 13.07.17г. для размещения производсвтенного комплекса сроком до 15.06.2020г)</t>
  </si>
  <si>
    <t>18:26:050079:5 (в аренде у Маркина А.Л.)</t>
  </si>
  <si>
    <t>Предлагается на площадях рассматриваемых объектов разместить спортивный комплекс без строительства отдельного объекта. 
В связи с этим предлагается направить соответствующее письмо в адрес АО «Корпорация развития Удмуртской Республики» в целях привлечения инвесторов и вовлечения объектов в хозяйственный оборот.</t>
  </si>
  <si>
    <t>Минимуществом Удмуртии  в  адрес АО «Корпорация развития Удмуртской Республики» направлено письмо от 12.02.2018 № 0790/01-14 с просьбой организовать встречу заинтересованных в совместном ведении бизнеса и строительстве спортивного объекта на взаимовыгодных условиях сторон (в том числе собственников объектов недвижимости), в рамках  рассмотрения предложения АНО ЖВК «Италмас» по возможности размещения спортивного комплекса без строительства отдельного объекта. Также Минимуществом Удмуртии в адрес Главы муниципального образования "Город Ижевск" направлено письмо от 12.02.2018 № 0827/01-14 с просьбой дать поручение:
-Управлению инвестиционного развития города и проектной документации Администрации г. Ижевска по организации работы в отношении рассматриваемых объектов, рассмотрению предложения по размещению на площадях рассматриваемых объектов спортивного комплекса;
- Управлению муниципальной милиции Администрации г. Ижевска в целях муниципального земельного контроля проверить использование земельных участков под вышеуказанными объектами недвижимости. В свою очередь, Администрацией г. Ижевска подготовлен и направлен в Минимущество Удмуртии План мероприятий по использованию указанных объектов незавершенного строительства (письмо от 05.03.2018 № 01-21/1031). Согласно Плану, в марте 2018 года Администрацией г. Ижевска с правообладателями объектов готовятся переговоры по  их использованию  в целях размещения объекта социальной инфраструктуры города. Также в марте 2018 года АО "Корпорация развития", Управлением инвестиционного развития Администрации г. Ижевска с правообладателями объектов планируется определение формы взаимодействия инвестора и правообладателя (выкуп объекта, договор о совместной деятельности, иные формы).</t>
  </si>
  <si>
    <t xml:space="preserve">Генеральный директор
ООО «Белкамтрейд»
Владлен Петрович Ильницкий
Пр-кт Мира, д. 6, офис 14, г. Москва, 129090,
 т. 912-308
</t>
  </si>
  <si>
    <t>Здание недостроенных теннисных кортов (объект незавершенного строительства)</t>
  </si>
  <si>
    <t xml:space="preserve">
Удмуртская Республика, г. Ижевск, 
ул. Ухтомского
(рядом с профилакторием "Нефтемаш")</t>
  </si>
  <si>
    <t xml:space="preserve">ООО Межотраслевой Внедренческий Научно-Технический Центр «Народная Медицина» и Центр «Здоровье» </t>
  </si>
  <si>
    <t>Начало строительства - 2010 год</t>
  </si>
  <si>
    <t xml:space="preserve">Объект расположен в пределах транспортной доступности. Имеется площадка под парковку.  Необходимая площадь объекта, высота строения, возможность размещения спортивного зала и вспомогательных помещений имеются. Вблизи располагаются образовательные организации. </t>
  </si>
  <si>
    <t>18:26:050947:47 в аренде ООО Межотраслевой Внедренческий Научно-Технический Центр «Народная Медицина» и Центр «Здоровье» договор № 6884 с 06.10.2020 по 28.08.2026</t>
  </si>
  <si>
    <t>Памятник историко-революционный - гражданское здание, с 1917 по 1921 гг - клуб коммунистов.С 1957 по 1999 располагалась станция сокрой помощи. В настоящее время расположен Музей Ижевска Генеральский дом.Посторено в 1854-1857гг.арх. И.Т.Коковихиным</t>
  </si>
  <si>
    <t>Удмуртская Республика, г.Ижевск, ул.Милиционная,4</t>
  </si>
  <si>
    <t>АО "Парки Ижевска"Собственность 18-01/26-93/2004-11 от 16.12.2004,охранное обязательство от 23.06.04г.,зарег.16.12.2004</t>
  </si>
  <si>
    <t>1854-1857</t>
  </si>
  <si>
    <t xml:space="preserve">18:26:010631:57 </t>
  </si>
  <si>
    <t>Нежилое помещение - 2 этажа - требуется капитальный ремонт - объект културного наследия, кадастровая стоимость 36616996,17</t>
  </si>
  <si>
    <t>34812,земли общего пользования,занятые парком</t>
  </si>
  <si>
    <t>18:26:010631:280</t>
  </si>
  <si>
    <t>Собств.МО "Город Ижевск",аренда договор 5593 от 02.08.13г. АО "Парки Ижевска",субаренда дог.№1Д/18 части зем.уч-ка площ.336кв.м.,и др.субарендаторыПоиск инвестора для осуществления капитального ремонта здания и дальнейшего коммерческого использования - информация по принятию заявок размещена на сайте izh.ru  и в печатных изданиях</t>
  </si>
  <si>
    <t>Выполнили проект капитального ремонта здания</t>
  </si>
  <si>
    <t>На содержание здания в 2017 году было затрачено 2877 000  (из них электроснабжение - 676 000, теплоснабжение - 1179000, охрана - 1021000)</t>
  </si>
  <si>
    <t>Затраты на проект капитального ремонта здания - 3000 000</t>
  </si>
  <si>
    <t xml:space="preserve">Войтенко Татьяна Александровна 65-80-50; 68-73-75 </t>
  </si>
  <si>
    <t>Разрушенное здание поврежденное пожаром (жилой дом)</t>
  </si>
  <si>
    <t>Удмуртсккя Республика, г.Ижевск, ул.В.Сивкова, 143</t>
  </si>
  <si>
    <t>АО ИПОПАТ,соб-сть от 19.03.2020 № 18:26:059802:472-18/001/2020-4; собственник Гимранов Айнур Равилевич18:26:059802:472-18/059/2024-20
10.06.2024</t>
  </si>
  <si>
    <t>18:26:059802:472</t>
  </si>
  <si>
    <t>Жилое здание, бревенчатое, разрушенное пожаром, кадастровая стоимость 1682370.17</t>
  </si>
  <si>
    <t>Собственник Гимранов Айнур Равилевич 18:26:059802:39-18/059/2024-2010.06.2024</t>
  </si>
  <si>
    <t>Наравлены запросы в ГУАИГ, УЗРиЗ, УИРи ПД.Информация для работы направлена в адрес управления муниципальной милиции и управление гражданской защиты</t>
  </si>
  <si>
    <t>Направлен запрос в Росреестр</t>
  </si>
  <si>
    <t>Удмуртсккя Республика, г.Ижевск, ул.В.Сивкова, 145</t>
  </si>
  <si>
    <t>Собственник Гимранов Айнур Равилевич 18:26:059802:42-18/072/2024-27
25.03.2024</t>
  </si>
  <si>
    <t>18:26:059802:42</t>
  </si>
  <si>
    <t>Жилое здание, бревенчатое, разрушенное пожаром, кадастровая стоимость 2007979,16</t>
  </si>
  <si>
    <t>Собственник Гимранов Айнур Равилевич18:26:059802:36 от 25.03.20244</t>
  </si>
  <si>
    <t>Наравлены запросы в ГУАИГ, УЗРиЗ, УИРи ПД. Информация для работы направлена в адрес управления муниципальной милиции и управление гражданской защиты</t>
  </si>
  <si>
    <t>Директор Аагашин Максим Владимирович 91-23-20</t>
  </si>
  <si>
    <t>Полуразрушенный жилой дом</t>
  </si>
  <si>
    <t>Удмуртская Республика, г.Ижевск, ул.М.Горького,52</t>
  </si>
  <si>
    <t>Собственник 1) Чулкин Алексей Аркадьевич Общая долевая собственность, 11/27
18:26:050649:216-18/072/2023-25
23.10.2023; 2)Балакин Денис Викторович Общая долевая собственность, 16/27
18:26:050649:216-18/119/2022-16
05.07.2022</t>
  </si>
  <si>
    <t>18:26:050649:216</t>
  </si>
  <si>
    <t>Разрушенный 2-этажный деревянный жилой дом, кадастровая стоимость 4241581,44</t>
  </si>
  <si>
    <t>18:26:050649:13</t>
  </si>
  <si>
    <t>Директор  ООО "РТК" Аагашин Максим Владимирович 91-23-20           Директор ООО "АСПЭК-Домстрой" - Пушин Владимир Владимирович 912-312</t>
  </si>
  <si>
    <t>Незавершённый строительством объект по ул. Союзной</t>
  </si>
  <si>
    <t>г. Ижевск примерно в 50м на северо-запад от жилого дома № 33 "б" по ул. Союзной на земельном участке с к.н.  18:26:030011:3089</t>
  </si>
  <si>
    <t xml:space="preserve">Фарид Фердоусович Галямов
ул. Орджоникидзе, 17-8, г. Ижевск
</t>
  </si>
  <si>
    <t xml:space="preserve">Ж1 – зона многоквартирной жилой застройки зданиями высокой этажности (5-9 этажей и выше), торговля, общественное питание, бытовое обслуживание. Отдельно строящиеся объекты, общей площадью до 1000 кв.м.. Строительство объекта торговли, 
2 эт., кирпич. (фото есть)
</t>
  </si>
  <si>
    <t>18:26:030011:3089Соб-к Галямов Фарид Фердоусович,со-сть 18-18/001-18/001/016/2015-787/1 от 26.02.2015,запрет на соверш.регистр.действий от 30.05.18г.№53139/!8/18022-ИП;арест от 18.11.2019</t>
  </si>
  <si>
    <t>Фарид Фердоусович Галямовул. Орджоникидзе, 17-8, г. Ижевск</t>
  </si>
  <si>
    <t>Здание (бывшая пекарня)</t>
  </si>
  <si>
    <t>г.Ижевск,ул. Живсовхоная,13</t>
  </si>
  <si>
    <t xml:space="preserve">1)Данилов Михаил Сергеевич,общая долевая собственность, 1/2
18:26:040158:327-18/123/2022-73
26.08.2022  Прокушев Арсений Александрович Общая долевая собственность, 1/2
18:26:040158:327-18/123/2022-72
26.08.2022 Запрещение регистрации </t>
  </si>
  <si>
    <t>1)183,8; 2)251,2</t>
  </si>
  <si>
    <t>1)18:26:040158:327; 2)18:26:040158:14</t>
  </si>
  <si>
    <t>одноэтажное кирпичное здание, кадастровая стоимость 1)2096307,01; 2)6399722,33</t>
  </si>
  <si>
    <t>1226 кв.м.</t>
  </si>
  <si>
    <t>18:26:040158:1 Размещение объектов пищевой промышленности, Собс-к Данилов Михаил Сергеевич Общая долевая собственность, 1/2
18:26:040158:1-18/123/2022-73
26.08.2022 Запрещение регистрации;Прокушев Арсений Александрович Общая долевая собственность, 1/2
18:26:040158:1-18/123/2022-72
26.08.2022,запрещение регистрации</t>
  </si>
  <si>
    <t>1)Автосервисный центр (Объект незавершенного строительства 2)Объект незавершенного строительства</t>
  </si>
  <si>
    <t>ул. Новоажимова, 20</t>
  </si>
  <si>
    <t>1)Садыкова Фарида Фаизовна, Собственность
18-18/001-18/001/005/2015-7123/1
19.11.2015  2)Жебровский Роман ВалентиновичОбщая долевая собственность, 9/20
18:26:040630:1205-18/072/2022-21
20.09.2022;Общество с ограниченной ответственностью "Инновация"Общая долевая собственность, 11/20
18-18-01/124/2014-283
13.10.2014 Запрещение регистрации</t>
  </si>
  <si>
    <t>1)площадь застройки 1203.7 Степень готовности объекта незавершенного строительства, %: 4</t>
  </si>
  <si>
    <t>1)18:26:040630:12872)18:26:040630:1205</t>
  </si>
  <si>
    <t>Здание из стекла и бетона, 3 этажа</t>
  </si>
  <si>
    <t>9532кв.м.</t>
  </si>
  <si>
    <t>2) 18:26:040630:126 Для завершения строительства автосервисного центра с доп.торговыми площадями и зоной тех.обслуж. Ипотека,право аренды зем.уч.по 09.10.08г.в пользу ЗАО "Орфей"договор залога 158-З/2 от 10.10.07 рег.№18-18-01/092/2007-088 от 12.10.07.Аренда иООО "Инновация",ООО "Эверест"</t>
  </si>
  <si>
    <t>В соответствии с ответом ООО "Инновация" от 07.06.2018 №21 обществом получено заключение Инспекции государственного строительного надзора при Минстрое УР №71-03-2016 от 23.06.2016г. о соответствии ОКСа требованиям технических регламентов. В настоящее время проводится работа по подготовке документов для ввода в эксплуатацию. Просят исключить из перечня. В настоящее время объект в экслуатацию не введен.</t>
  </si>
  <si>
    <t>Здание бывшего вонекомата, гараж, гараж, здание</t>
  </si>
  <si>
    <t>Удмуртская Республика, г.Ижевск, ул. Вадима Сивкова,191</t>
  </si>
  <si>
    <t>общая площадь зданий 423,2</t>
  </si>
  <si>
    <t xml:space="preserve">18:26:010638:89; </t>
  </si>
  <si>
    <t>нежилое, 4349670.86 (кадастровая стоимость з/у)</t>
  </si>
  <si>
    <t>18:26:010638:14 (в муниципальной собственности 18-18-01/029/2014-161 от 06.02.14г.,; передан по ДА с 17.07.17 по 22.05.2066г.  )</t>
  </si>
  <si>
    <t>Направлены запросы в ГУАиГ, УЗРиЗ, УИРиПД   Постановление Адм. г.Ижевска от 10.10.2017 №624 – утвержден проект планировки по реконструкции квартала, ограниченного улицами Советская, К. Маркса, Красногеройская, В. Сивкова, предусмотрено размещение детского сада на 30 мест</t>
  </si>
  <si>
    <t>записи по ОН 18:26:010638:90; 18:26:010638:561; 18:26:010638:560 погашены</t>
  </si>
  <si>
    <t>директор Пушин В.В., тел.912-312,912-313</t>
  </si>
  <si>
    <t>Объект незавершённого строительства</t>
  </si>
  <si>
    <t>10 м на запад от жилого дома № 19 по ул. Кирзаводской</t>
  </si>
  <si>
    <t>Соб-к Луппов Александр Валерьевич от 15.02.18г. №18:26:041146:647-18/001/2018-5</t>
  </si>
  <si>
    <t>18:26:041146:647</t>
  </si>
  <si>
    <t>объект незавершенного строительства, фундамент 9%</t>
  </si>
  <si>
    <t>18:26:041146:30 (передан по ДА №5975 от 12.02.2016 Луппову А.В. до 22.01.2019)</t>
  </si>
  <si>
    <t>торгово-офисный центр</t>
  </si>
  <si>
    <t>Здание (бывшая водопроводная насосная станция № 27)</t>
  </si>
  <si>
    <t>ул.Баранова,72в</t>
  </si>
  <si>
    <t>Общество с ограниченной ответственностью "Инвест-Энерго" Собственность
18:26:040561:70-18/072/2022-7
18.01.2022 Запрещение регистрации</t>
  </si>
  <si>
    <t>31,1 кв.м.</t>
  </si>
  <si>
    <t>18:26:040561:70</t>
  </si>
  <si>
    <t>одноэтажное кирпичное здание, кадастровая стоимость 910027,41</t>
  </si>
  <si>
    <t xml:space="preserve">18:26:040551:8 </t>
  </si>
  <si>
    <t>направлено письмо собственнику</t>
  </si>
  <si>
    <t>Здание (бывшая водопроводная насосная станция №29)</t>
  </si>
  <si>
    <t>ул. Баранова, 84в</t>
  </si>
  <si>
    <t>Баранов Андрей Викторович Собственность
18:26:040536:61-18/072/2021-9
20.01.2021</t>
  </si>
  <si>
    <t>32,7 кв.м.</t>
  </si>
  <si>
    <t>18:26:040536:61</t>
  </si>
  <si>
    <t>одноэтажное кирпичное здание, кадастровая стоимость 945032,63</t>
  </si>
  <si>
    <t>18:26:040536:14 (соб-сть МО "Город Ижевск" от 29.01.09 №18-18-01/026/2009-005 от 29.01.09 ,передан по ДА №4562 от 24.12.08 Анисимову М.С.</t>
  </si>
  <si>
    <t>Склад (Пристрой к МКД №184 по ул.Свободы)</t>
  </si>
  <si>
    <t>г.Ижевск, ул.Свободы, 184</t>
  </si>
  <si>
    <t xml:space="preserve">ООО "Соль" Соб-ть №18-18/001-18/001/019/2016-2981/2 от 16.06.2016 </t>
  </si>
  <si>
    <t>18:26:010652:115</t>
  </si>
  <si>
    <t>нежилое здание, склад, 2853950,58(кадастровая стоимость)</t>
  </si>
  <si>
    <t>18:26:010652:12 на жилой домДолевая соб-сть</t>
  </si>
  <si>
    <t>направлен запрос собсвтеннику</t>
  </si>
  <si>
    <t>Здание нежилое</t>
  </si>
  <si>
    <t>г.Ижевск, ул.Аграрная, 1б</t>
  </si>
  <si>
    <t xml:space="preserve">1)Голдобин Е.С. Соб-сть от 10.06.2015 №18-18/001-18/001/012/2015-4367/2 от 10.06.2015 2) Голдобин Е.С.  3)Кобилов У.Д.  соб-сть от 18.12.2014г №18-18-01/172/2014-676    4) Голдобин Е.С.) 5)Соб-к Голдобин Сергей Анатольевич от 25.12.2013г. №18-18-01/166/2013-254;ипотека от 31.05.2018 Микрокредитная компания Завьяловский муниц.фонд поддержки предпринимательства </t>
  </si>
  <si>
    <t>1)1960 5)1959 3)1960</t>
  </si>
  <si>
    <t>1) 519,2 2)368,4            3)883,6  5)871,9          4) 1226,8</t>
  </si>
  <si>
    <t>1) 18:26:050173:38         2) 18:26:050173:35         3) 18:26:050173:32  5)18:26:050173:34                    4) 18:26:050173:31</t>
  </si>
  <si>
    <t>1-этажныое кирпичное здание в разрушенном состоянии: картофелехранилище, квасильно-засолочный пункт,  кадастровая стоимость 1)5079449,65 5)5972310,36 3)5240537,9</t>
  </si>
  <si>
    <t xml:space="preserve">18:26:0500:96 Ипотека  - микрокредитная компания Завьяловский муницпальный фонд поодержки предпринимательства; Аренда - Голдобин С.А. </t>
  </si>
  <si>
    <t>Направлены запросы в гуаиг, узриз, УИР и ПД</t>
  </si>
  <si>
    <t xml:space="preserve"> -  </t>
  </si>
  <si>
    <t>Здание нежилое (бывший хозблок детской больницы)</t>
  </si>
  <si>
    <t>г.Ижевск, 25 м на юго-запад от ул.Шевченко, 25</t>
  </si>
  <si>
    <t>Попов Д.А.</t>
  </si>
  <si>
    <t>одноэтажное здание кирпичное</t>
  </si>
  <si>
    <t>18:26:040500:122 Долевая собственность Фидык Алёна Васильевна 1/2
18:26:040500:122-18/065/2023-8
18.07.2023;Гагарина Татьяна Мансуровна,1/2
18:26:040500:122-18/001/2018-6
24.05.2018</t>
  </si>
  <si>
    <t xml:space="preserve">Виды разрешенного использования:Аптечные учреждения (Зона учреждений высшего, среднего и начального профессионального образования
(Д2))
</t>
  </si>
  <si>
    <t>г.Ижевск, Совхоз «Медведево»,27-6</t>
  </si>
  <si>
    <t>Акционерное общество "Ижевский механический завод-2",; Собственность
18:26:050141:186-18/010/2020-4
20.07.2020</t>
  </si>
  <si>
    <t>площадь 791.9</t>
  </si>
  <si>
    <t>18:26:050141:186</t>
  </si>
  <si>
    <t xml:space="preserve">1-этажное кирпичное здание овощехранилища в разрушенном состоянии </t>
  </si>
  <si>
    <t>18:26:050141:43 АО «Ижевский механический завод-2»;соб-сть от 05.08.2016 № 18-18/001-18/001/010/2016-8409/2</t>
  </si>
  <si>
    <t>Направлены запросы в ГУАиГ, УЗРиЗ, УИРиПД, СобственникаОбъекта недвижимости Ответ АО "ИМЗ-2" от 22.06.2018 № 595.Ведётся подготовка к отчуждению объектов путём продажи в существующем состоянии</t>
  </si>
  <si>
    <t xml:space="preserve">Нет </t>
  </si>
  <si>
    <t>Временный ген.директор Громов П.В</t>
  </si>
  <si>
    <t>г. Ижевск, совхоз «Медведево», 27/5</t>
  </si>
  <si>
    <t>Акционерное общество "Ижевский механический завод-2";Собственность
18:26:050141:180-18/010/2020-4
20.07.2020</t>
  </si>
  <si>
    <t>площадь 398.8</t>
  </si>
  <si>
    <t>18:26:050141:180</t>
  </si>
  <si>
    <t>1 606,0</t>
  </si>
  <si>
    <t>18:26:050141:39 АО «Ижевский механический завод-2»;соб-сть от 05.08.2016 № 18-18/001-18/001/010/2016-8408/2</t>
  </si>
  <si>
    <t xml:space="preserve">Здание нежилое </t>
  </si>
  <si>
    <t>г. Ижевск, совхоз «Медведево», 27/4</t>
  </si>
  <si>
    <t>ОАО «Ижевский механический завод»</t>
  </si>
  <si>
    <t>1-этажное кирпичное здание овощехранилища в разрушенном состоянии</t>
  </si>
  <si>
    <t>3 000,0</t>
  </si>
  <si>
    <t>18:26:050141:33  АО «Ижевский механический завод-2», соб-сть 18-18/001-18/001/010/2016-8407/2 от 05.08.16</t>
  </si>
  <si>
    <t>Информация направлена  в УИО</t>
  </si>
  <si>
    <t>Нет</t>
  </si>
  <si>
    <t>мкр.Шунды на пересечении ул.Солнечной и пер.Солнечного</t>
  </si>
  <si>
    <t>Рашитов И.А.</t>
  </si>
  <si>
    <t>228 кв.м.</t>
  </si>
  <si>
    <t>Разрабатывается проект,планируется достроить,использовать под магази</t>
  </si>
  <si>
    <t>инженерный корпус завода «Буммаш» (нежилые помещения)</t>
  </si>
  <si>
    <t xml:space="preserve">Воткинское ш., 170 </t>
  </si>
  <si>
    <t xml:space="preserve">АНО "Центр инвестиционного развития УР" </t>
  </si>
  <si>
    <t>18:26:030034:774.Соб-сть АНО "Центр инвестиционного развития УР"  от 09.02.2017г.Снят с кадастрового учёта</t>
  </si>
  <si>
    <t>Направлен запрос собственнику (письмо Администрации Индустриального района от 03.05.2018 №01-23-1061)</t>
  </si>
  <si>
    <t>Пристрой к МКД</t>
  </si>
  <si>
    <t>Удмуртская Республика, г.Ижевск, ул. К.Маркса,316</t>
  </si>
  <si>
    <t>ООО "Бизнес-Форум" соб-сть от 21.06.2011 №18-18-01/046/2011</t>
  </si>
  <si>
    <t>18:26:010107:909</t>
  </si>
  <si>
    <t>нежилое,1-этажное здание; материал стен - кирпич, кадастровая стоимость 1670466,2</t>
  </si>
  <si>
    <t>18:26:010107:13</t>
  </si>
  <si>
    <t>Информация направлена в Росреестр.Информация о соб-ке зем.уч-ка отсутствует</t>
  </si>
  <si>
    <t>Нежилое административное здание</t>
  </si>
  <si>
    <t>г.Ижевск, ул.Свердлова,11</t>
  </si>
  <si>
    <t>ООО "Весна",собственность с 07.09.2018</t>
  </si>
  <si>
    <t>18:26:059805:40</t>
  </si>
  <si>
    <t xml:space="preserve">2-этажное кирпичное здание в заброшенном состоянии, кадастровая стоимость 2277000 </t>
  </si>
  <si>
    <t>18:26:059805:6 (аренда - Смирнов А.Л.по 10.10.2016)</t>
  </si>
  <si>
    <t xml:space="preserve">Направлены запросы в ГУАиГ, УЗРиЗ, УИРиПД получен ответ  ГУАиГ от 13.11.18 № 01-05/10681, УЗРиЗ от 29.11.18 № 01-09-ОП/7355.Согласно письму №01/19 от 04.02.19г.ООО "Весна" разрабатывается проектная документация в соответствии с генеральным планом.Планируется реконструкция административного здания. </t>
  </si>
  <si>
    <t>Информация направлена  в УИО. Письмо ООО "Весна" от 08.08.2022 № 37/22 (вх. № 10365/01-14 от 10.08.2022) - ООО "Весна" разрабатывает проект реконструкции здания, в связи с нестабильной экономической ситуацией срок разработки проекта и проведения необходимых работ будет увеличен</t>
  </si>
  <si>
    <t>Нет данных</t>
  </si>
  <si>
    <t>Платонова Татьяна Александровна, г. Ижевск, ул. Холмогорова, д. 20, кв. 25, 26</t>
  </si>
  <si>
    <t>нежилое помещение - склад</t>
  </si>
  <si>
    <t>Г. Ижевск, Устиновский район, ул. Автозаводская, 58а,</t>
  </si>
  <si>
    <t>Платонова Татьяна Александровна Собственность
18-18-01/015/2007-929
03.05.2007</t>
  </si>
  <si>
    <t xml:space="preserve"> 18:26:030208:87</t>
  </si>
  <si>
    <t xml:space="preserve">Для индивидуальной жилой застройки, Эксплуатация и обслуживание склада, 708112.08-кадастровая стоимость     </t>
  </si>
  <si>
    <t>18:26:030208:14 Платонова Татьяна Александровна Собственность
18-18-01/031/2010-462
19.02.2010</t>
  </si>
  <si>
    <t>30 зданий, расположенных на 5 земельных участках</t>
  </si>
  <si>
    <t>УР, г.Ижевск, ул.Промышленная,8</t>
  </si>
  <si>
    <t>АО "ИМЗ"</t>
  </si>
  <si>
    <t>общая площажь - 29378,7</t>
  </si>
  <si>
    <t>5 ЗУ - 14,8 га</t>
  </si>
  <si>
    <t>Письмо от 26.02.2021 №20/102 о реализации высвоождаемых объектов предприятия</t>
  </si>
  <si>
    <t>здание</t>
  </si>
  <si>
    <t>С. Ковалевской ул., 6</t>
  </si>
  <si>
    <t>Акционерное общество "Ипотечная корпорация Удмуртской Республики",Собственность
18:26:020289:1613-18/001/2017-2
04.07.2017</t>
  </si>
  <si>
    <t>802.4</t>
  </si>
  <si>
    <r>
      <rPr>
        <sz val="9"/>
        <rFont val="Times New Roman"/>
      </rPr>
      <t>18:26:020289:1613-</t>
    </r>
    <r>
      <rPr>
        <b/>
        <sz val="9"/>
        <rFont val="Times New Roman"/>
      </rPr>
      <t>снят с кадастрового учёта 08.06.2023</t>
    </r>
  </si>
  <si>
    <t>нежилое, 2 этажа</t>
  </si>
  <si>
    <t>18:26:020310:24 ООО Строительная компания "Трансфер Агро",Собственность
18:26:020310:24-18/061/2023-5
17.11.2023</t>
  </si>
  <si>
    <t>СОБСТВЕННИК НЕ ОПРЕДЕЛЕН</t>
  </si>
  <si>
    <t>жилой дом снесён</t>
  </si>
  <si>
    <t>г.Ижевск, ул.М.Горького, 50</t>
  </si>
  <si>
    <t>сведения в Росреестре о зарегистрированных правах на жилой дом отсутствуют</t>
  </si>
  <si>
    <t>разрушеный жилой дом</t>
  </si>
  <si>
    <t>18:26:050649:25 собсвтенность МО "Город Ижевск"
18:26:050649:25-18/072/2021-2
24.12.2021Назначение Эксплуатация и обслуживание многоквартирного жилого дома</t>
  </si>
  <si>
    <t>Направлены запросы в ГУАиГ, УЗРиЗ, УИРиПД  Получен ответ от ГУАИГ от 18.05.2018 №01-05/04646. Информация для работы направлена в адрес управления муниципальной милиции и управление гражданской защиты</t>
  </si>
  <si>
    <t>Информация направлена в Росреестр</t>
  </si>
  <si>
    <t>ЦТП Повысительная насосная станция</t>
  </si>
  <si>
    <t>Удмуртская Республика, г.Ижевск, ул.Песочная, 2а</t>
  </si>
  <si>
    <t>данные отсутствуют</t>
  </si>
  <si>
    <t>для эксплуатации и обслуживания ЦТП и ПВНС (1-эатжное здание, кирпич), 240811,4 (кадастровая стоимость з/у)</t>
  </si>
  <si>
    <t>18:26:010241:41 (передан по ДА МУП Ижводоканал)</t>
  </si>
  <si>
    <t>ул. Орсовская, 19,корп.82</t>
  </si>
  <si>
    <t>627 кв.м.</t>
  </si>
  <si>
    <t>18:26:000000:5622</t>
  </si>
  <si>
    <t>одноэтажное кирпичное здание, кадастровая стоимость 5348929,22</t>
  </si>
  <si>
    <t>18:26:000000:389;договор аренды Юрпалов Олег Иванович № 4804 от 26.06.2009 рег.от 09.07.09 №18-18-01/046/2009-999;ипотека от 31.01.2017 рег.22/8618/0312/047/16305 по 12.03.2027ПАО "Сбербанк России"</t>
  </si>
  <si>
    <t>Для эксплуатации комплекса зданий по ремонту и обслуживанию автомобилей,Гараж,склад</t>
  </si>
  <si>
    <t>ФЕДЕРАЛЬНАЯ СОБСТВЕННОСТЬ</t>
  </si>
  <si>
    <t>Здание (бывшее СЭС)</t>
  </si>
  <si>
    <t>ул. Литейная, 246</t>
  </si>
  <si>
    <t>Федеральное имущество</t>
  </si>
  <si>
    <t xml:space="preserve">
1966</t>
  </si>
  <si>
    <t xml:space="preserve">
894.1</t>
  </si>
  <si>
    <t>18:26:041299:117</t>
  </si>
  <si>
    <t>двухэтажное деревянное здание в непригодном состоянии</t>
  </si>
  <si>
    <t>572 кв.м.</t>
  </si>
  <si>
    <t>18:26:041299:21</t>
  </si>
  <si>
    <t>проведение мероприятий по списанию, необходимы финансовые средства</t>
  </si>
  <si>
    <t>Информация от МТУ Росимущества в УР и Кировской области  о предстоящей продаже с торгов (письмо от 15.03.2018 года №01-11/1502). Письмо МИО УР в Росимущество от 02.03.2023 № 1591/01-13э: направлено предложение в МО "Город Ижевск" о передаче имущества в муниципальную собственность, получен отказ.</t>
  </si>
  <si>
    <t>Здание профилактория</t>
  </si>
  <si>
    <t xml:space="preserve">Удмуртская Республика, 
г. Ижевск, 
ул. Удмуртская, 224 </t>
  </si>
  <si>
    <t>Российская Федерация, ФГБОУ ВПО "Удмуртский государственный университет"</t>
  </si>
  <si>
    <t>18:26:020012:517</t>
  </si>
  <si>
    <t xml:space="preserve">Здание профилактория - четырехэтажное кирпичное здание, имеется цокольный этаж. 
8.03.2018 специалистами Минимущества Удмуртии был проведен визуальный осмотр внешней части здания: на стене здания, выходящей во двор, часть облицовочной краски облезла, видна кирпичная кладка; часть окон здания - с разбитым стеклом. На момент осмотра двери здания были закрыты, доступ отсутствовал. 
В отношении части помещений здания заключен договор аренды № 0634 от 19.12.2004 на срок до 5 лет с ЗАО "Научно-производственное объединение "АКУСТМАШ". Срок договора истек, обременение не снято. </t>
  </si>
  <si>
    <t xml:space="preserve">18:26:020012:2
кат. земель: земли населенных пунктов;
вид разреш.
использования: для размещения профилактория; земельный участок предоставлен ФГБОУ ВПО "Удмуртский государственный университет" на праве постоянного бессрочного пользования. </t>
  </si>
  <si>
    <t>В связи с неудовлетворительным состоянием здания профилактория предлагается рассмотреть вопрос о проведении капитального ремонта или реконструкции здания.</t>
  </si>
  <si>
    <t>28.03.2018 специалистами МИО УР был проведен визуальный осмотр внешней части здания. Составлен Акт осмотра, в адрес ФГБОУ ВПО "УУдГУ" направлено письмо от 21.03.2018  № 1845/01-14 с просьбой представить сведения об объекте недвижимости и информацию о намерениях по его дальнейшему использованию. ФГБОУ ВПО "УдГУ" в письме от 04.04.2018 № 1960-3023/19 представлена следующая информация:
"В настоящее время разработана проектная документация на реконструкцию здания под учебно-лабораторный корпус. Получено положительное заключение экспертизы от 19.05.2017 № 18-1-1-3-0026-16 от АУ "Управление госэкспертизы" для дальнейшей реконструкции здания профилактория.
26.07.2017 ФГБОУ ВПО "УдГУ" направлены документы в Минобрнауки РФ для включения объекта в адресную инвестиционную программу.
22.08.2017 в адрес университета поступило письмо от Минобрнауки РФ с согласованием проектной документации по объекту. Финансирование строительства планируется осуществить за счет средств университета и федерального бюджета в рамках Федеральной целевой программы развития образования на 2016-2020 г.г." Письмо вх. 05849/01-14 от 19.04.2023 о том, что объект находится в аварийном состоянии, дублируется информация из письма от 04.04.2018 № 1960-3023/19. Исх. от 22.05.2023 № В8-01-54э/0376 о принятии учреждением мер по обеспечению безопасности граждан, путем установки на фасад защитно-охранного ограждения.</t>
  </si>
  <si>
    <t>Реконструкция начнется  в 2020 году.</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</si>
  <si>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"Город Можга" 
в Удмуртской Республике, по состоянию на 01.10.2024 г.</t>
  </si>
  <si>
    <t>Общая площадь объекта (кв.м)</t>
  </si>
  <si>
    <t xml:space="preserve">на содержание объекта недвижимости </t>
  </si>
  <si>
    <t>Деревянное здание социально-реабилитационного центра для несовершеннолетних г.Можги (литера А,А1)</t>
  </si>
  <si>
    <t>Удмуртская Республика, г.Можга, ул. Октябрьская, 10</t>
  </si>
  <si>
    <t xml:space="preserve">АУ СО УР "Республиканский реабилитационный центр для детей и подростков с ограниченными возможностями" </t>
  </si>
  <si>
    <t>18:29:002256:73</t>
  </si>
  <si>
    <t>Письмо Минсоцполитики УР от 14.02.2022 № 1299/01-2-23ЭД об отсутствии потребности в использовании объектов. В адрес ИОГВ УР (исх. 02 марта 2022 года № 1264/01-14э) направлен запрос о потребности в использовании указанного имущества. Обращений о заинтересованности не поступило. В ходе осмотра объектов 1.04.2022 года рабочей группой МИО УР учреждению дана рекомендация. по согласованию с Минсоцполитики УР,  обратиться в адрес МО «Город Можга» с предложением о передаче здания центра в муниципальную собственность с целью приведения его в надлежащее состояние  и последующего использования. Решается вопрос об отнесении объекта к ОКН</t>
  </si>
  <si>
    <t>Здание пищеблока социально-реабилитационного центра для несовершеннолетних г.Можги (литера Б)</t>
  </si>
  <si>
    <t>18:29:002256:72</t>
  </si>
  <si>
    <t>Письмо Минсоцполитики УР от 14.02.2022 № 1299/01-2-23ЭД об отсутствии потребности в использовании объектов. В адрес ИОГВ УР (исх. 02 марта 2022 года № 1264/01-14э) направлен запрос о потребности в использовании указанного имущества. Обращений о заинтересованности не поступило. В ходе осмотра объектов 1.04.2022 года рабочей группой МИО УР учреждению дана рекомендация с целью определения технического состояния пищеблока, подготовить техническое заключение на здание. По  результатам заключения принять решение (списание, продажа и т.д.)</t>
  </si>
  <si>
    <t>Удмуртская Республика, г.Можга, переулок Кооперативный, д.11</t>
  </si>
  <si>
    <t>БУ СО УР "Республиканский
комплексный центр социального обслуживания населения"</t>
  </si>
  <si>
    <t>18:29:003211:183</t>
  </si>
  <si>
    <t>Этажность -, подземных этажей -нет</t>
  </si>
  <si>
    <t>2255,7+/-16,62</t>
  </si>
  <si>
    <t>18:29:003211:17</t>
  </si>
  <si>
    <t xml:space="preserve"> Распоряжением Правительства УР от 20.10.2023 года №1055-р объект включен в Прогнозный план приватизации на 2024 год. Письмом от 01.03.2024 года №5-и Администрация МО "Город Можга" выразили согласие принять в муниципальную собственность объекты, расположенные по адресу: г.Можга, Кооперативная, 11. Планируется заключение договора безвозмездного пользования передаваемого имущества между БУСО УР "Республиканский комплек.центр соцобслуживания населения" (г.Можга) и МО "Город Можга".  Проект распоряжения Правительства УР по передаче в МО на согласовании. Принято распоряжение Правительства Удмуртской Республики от 4 сентября 2024 г. № 925-р «О внесении изменений в распоряжение Правительства Удмуртской Республики от 20 октября 2023 года № 1055-р «О Прогнозном плане приватизации собственности Удмуртской Республики на 2024 год». Исключен из Прогнозного плана приватизации собственности УР на 2024 год. Распоряжение МИО УР от 14.08.2024 № 577-р о передаче обхектов в муниципальную собственность. Акты подписаны.</t>
  </si>
  <si>
    <t>Директор, Саламатова Е.Г, (3412) 33-07-55</t>
  </si>
  <si>
    <t>Сарай</t>
  </si>
  <si>
    <t>18:29:003211:185</t>
  </si>
  <si>
    <t xml:space="preserve"> Распоряжением Правительства УР от 20.10.2023 года №1055-р объект включен в Прогнозный план приватизации на 2024 год. Письмом от 01.03.2024 года №5-и Администрация МО "Город Можга" выразили согласие принять в муниципальную собственность объекты, расположенные по адресу: г.Можга, Кооперативная, 11. Планируется заключение договора безвозмездного пользования передаваемого имущества между БУСО УР "Республиканский комплек.центр соцобслуживания населения" (г.Можга) и МО "Город Можга".  Проект распоряжения Правительства УР по передаче в МО на согласовании. Принято распоряжение Правительства Удмуртской Республики от 4 сентября 2024 г. № 925-р «О внесении изменений в распоряжение Правительства Удмуртской Республики от 20 октября 2023 года № 1055-р «О Прогнозном плане приватизации собственности Удмуртской Республики на 2024 год». Исключен из ППП собственности УР на 2024 год. Распоряжение МИО УР от 14.08.2024 № 577-р о передаче обхектов в муниципальную собственность. Акты подписаны.</t>
  </si>
  <si>
    <t>Директор, Саламатова Е.Г, (3412) 33-07-56</t>
  </si>
  <si>
    <t>Здание №1</t>
  </si>
  <si>
    <t>18:29:003211:186</t>
  </si>
  <si>
    <t>Этажность 1, материал наружных стен - деревянные</t>
  </si>
  <si>
    <t xml:space="preserve"> Распоряжением Правительства УР от 20.10.2023 года №1055-р объект включен в Прогнозный план приватизации на 2024 год.Письмом от 01.03.2024 года №5-и Администрация МО "Город Можга" выразили согласие принять в муниципальную собственность объекты, расположенные по адресу: г.Можга, Кооперативная, 11. Планируется заключение договора безвозмездного пользования передаваемого имущества между БУСО УР "Республиканский комплек.центр соцобслуживания населения" (г.Можга) и МО "Город Можга".  Проект распоряжения Правительства УР по передаче в МО на согласовании. Принято распоряжение Правительства Удмуртской Республики от 4 сентября 2024 г. № 925-р «О внесении изменений в распоряжение Правительства Удмуртской Республики от 20 октября 2023 года № 1055-р «О Прогнозном плане приватизации собственности Удмуртской Республики на 2024 год». Исключен из Прогнозного плана приватизации собственности УР на 2024 год. Распоряжение МИО УР от 14.08.2024 № 577-р о передаче обхектов в муниципальную собственность. Акты подписаны.</t>
  </si>
  <si>
    <t>Директор, Саламатова Е.Г, (3412) 33-07-57</t>
  </si>
  <si>
    <t>Здание №2 комплексного центра обслуживания населения г.Можги</t>
  </si>
  <si>
    <t>18:29:003211:205</t>
  </si>
  <si>
    <t>Этажность 1, материал наружных стен - прочие</t>
  </si>
  <si>
    <t>Директор, Саламатова Е.Г, (3412) 33-07-58</t>
  </si>
  <si>
    <t xml:space="preserve"> Распоряжением Правительства УР от 20.10.2023 года №1055-р объект включен в Прогнозный план приватизации на 2024 год. Письмом от 01.03.2024 года №5-и Администрация МО "Город Можга" выразили согласие принять в муниципальную собственность объекты, расположенные по адресу: г.Можга, Кооперативная, 11. Планируется заключение договора безвозмездного пользования передаваемого имущества между БУСО УР "Республиканский комплек.центр соцобслуживания населения" (г.Можга) и МО "Город Можга". Принято распоряжение Правительства Удмуртской Республики от 4 сентября 2024 г. № 925-р «О внесении изменений в распоряжение Правительства Удмуртской Республики от 20 октября 2023 года № 1055-р «О Прогнозном плане приватизации собственности Удмуртской Республики на 2024 год». Исключен из Прогнозного плана приватизации собственности УР на 2024 год. Распоряжение МИО УР от 14.08.2024 № 577-р о передаче обхектов в муниципальную собственность. Акты подписаны.</t>
  </si>
  <si>
    <t>Директор, Саламатова Е.Г, (3412) 33-07-59</t>
  </si>
  <si>
    <t>Не вовлечен</t>
  </si>
  <si>
    <t>Удмуртская Республика, г. Можга, ул. Железнодорожная, 113</t>
  </si>
  <si>
    <t>Удмуртская Республика</t>
  </si>
  <si>
    <t>18:29:002022:113</t>
  </si>
  <si>
    <t>Распоряжение Правительства УР от 05.08.2020 №922-р - включен в Перечень имущества, предназначенного для передачи субъектам малого и среднего предпринимательства.          Была проведена проверка ЗУ 10.07.2014 г. Был подготовлен и направлен запрос в Администрацию МО от 25.05.2015 г. №2620/01-14 для рассмотрения вопроса о возможности передачи ЗУ в муниципальную собственность. В соответствии с письмом от 01.06.2015 г. №2334 Администрация отказывается от принятия земельного участка в муниципальную собственность ввиду отсутствия необходимости его использования для муниципальных нужд. Земельный участок расположен в санитарно-защитной зоне ОАО "Можгасыр". Земельный участок в зоне П-1 (производственная зона).</t>
  </si>
  <si>
    <t>Помещение 3 в здании Транспортно-пересадочного узла</t>
  </si>
  <si>
    <t>Удмуртская Республика, г.Можга,
ул.Вокзальная, 22 «а»</t>
  </si>
  <si>
    <t>Министерство транспорта и дорожного хозяйства Удмуртской
Республики</t>
  </si>
  <si>
    <t>Заключение договора аренды или безвозмездного пользования</t>
  </si>
  <si>
    <t>кадастровый номер помещения 18:29:003214:333, офисно-административное помещение в режимном объекте ТПУ, обособленный вход отсутствует, свежий ремонт, оснащено мебелью</t>
  </si>
  <si>
    <t>помещение 5 в здании Транспортно-пересадочного узла</t>
  </si>
  <si>
    <t>кадастровый номер помещения 18:29:003214:335, офисно-административное помещение в режимном объекте ТПУ, обособленный вход отсутствует, свежий ремонт, оснащено мебелью</t>
  </si>
  <si>
    <t>помещение 6  (санузел) в здании Транспортно-пересадочного узла</t>
  </si>
  <si>
    <t>кадастровый номер помещения 18:29:003214:336</t>
  </si>
  <si>
    <t>помещение 8 в здании Транспортно-пересадочного узла</t>
  </si>
  <si>
    <t>кадастровый номер помещения 18:29:003214:338, офисно-административное помещение в режимном объекте ТПУ, обособленный вход отсутствует, свежий ремонт,  оснащено мебелью</t>
  </si>
  <si>
    <t>помещение № 2 в здании Транспортно-пересадочного узла </t>
  </si>
  <si>
    <t>Теле</t>
  </si>
  <si>
    <t>Заключение договора аренды под организацию работы автостанции</t>
  </si>
  <si>
    <t>кадастровый номер помещения 18:29:003214:332, офисно-административное помещение в режимном объекте ТПУ, обособленный вход отсутствует, свежий ремонт, оснащено мебелью</t>
  </si>
  <si>
    <t>помещение № 4 в здании Транспортно-пересадочного узла </t>
  </si>
  <si>
    <t>кадастровый номер помещения 18:29:003214:334, офисно-административное помещение в режимном объекте ТПУ, обособленный вход отсутствует, свежий ремонт, оснащено мебелью</t>
  </si>
  <si>
    <t>помещение №7 (санузел) в здании Транспортно-пересадочного узла </t>
  </si>
  <si>
    <t>кадастровый номер помещения 18:29:003214:337</t>
  </si>
  <si>
    <t>микрорайон Наговицынский, 26</t>
  </si>
  <si>
    <t>МО "Город Можга"</t>
  </si>
  <si>
    <t>18:29:004515:4187</t>
  </si>
  <si>
    <t xml:space="preserve">Расположены на первом этаже 5-этажного многоквартирного жилого дома; материал стен: кирпич; состояние объекта: удовлетворительное; отопление: есть; не используется с 2016 года </t>
  </si>
  <si>
    <t>Объект включен в Перечень имущества, находящегося в собственности муниципального образования «Город Можга», предназначенного для передачи во владение и (или) в пользование СМП, а так же организациям, образующим инфраструктуру поддержки СМП. Определена начальная цена предмета аукциона 6,9 тыс.руб. в год без НДС.  Объявлен аукцион на право заключения договора аренды. Прием заявок до 20.09.2020. Аукцион не состоялся по причине отсутствия заявок. В октябре объявлен аукцион. Прием заявок до 01.11.2020. Аукцион не состоялся ввиду отсутствия заявок. Оценка проведена. Пакет документов отправлен в РЦЗ. Доработка аукционной документации. В марте 2022 направлены запросы оценщикам для определения начальной цены. В апреле заключен контракт на оценку. Проведена оценка по определению начальной цены предмета аукциона, подготовка аукционной документации. В марте заключен контракт на оценку определения начальной цены годовой арендной платы. В июне объявлен аукцион. Прием заявок до 03.07.2024. Заявок не поступило. В сентябре объявлен повторный аукцион.</t>
  </si>
  <si>
    <t>Базилевская Е.В., 4-30-64</t>
  </si>
  <si>
    <t>микрорайон Наговицынский, 20</t>
  </si>
  <si>
    <t>18:29:004515:4823</t>
  </si>
  <si>
    <t xml:space="preserve">Расположены в цокольном этаже 5-этажного многоквартирного жилого дома; материал стен: кирпич; состояние объекта: удовлетворительное; отопление: есть; не используется с 2014 года </t>
  </si>
  <si>
    <t>Объект включен в Перечень имущества, находящегося в собственности МО «Город Можга», предназначенного для передачи во владение и (или) в пользование СМП, а так же организациям, образующим инфраструктуру поддержки СМП. Определена начальная цена предмета аукциона 11 тыс.руб. в год без НДС. Объявлен аукцион на право заключения договора аренды. Прием заявок до 20.09.2020. Аукцион не состоялся по причине отсутствия заявок Аукцион не состоялся по причине отсутствия заявок, подготовка документов для объявления еще одного аукциона. В октябре объявлен аукцион. Прием заявок до 01.11.2020. Аукцион не состоялся по причине отсутствия заявок. В феврале 2021 сделаны запросы оценщикам. Оценка проведена. Пакет документов отправлен в РЦЗ. Доработка аукционной документации. В марте 2022 направлены запросы оценщикам. Проведена оценка по определению начальной цены предмета аукциона, подготовка аукционной документации. В марта 2024 года заключен контракт на оценку определения начальной цены годовой арендной платы.В июне объявлен аукцион. Прием заявок до 03.07.2024. Прием заявок до 03.07.2024. Заявок не поступило. В сентябре объявлен повторный аукцион.</t>
  </si>
  <si>
    <t>ул. Гагарина, 2</t>
  </si>
  <si>
    <t>18:29:004515:3172</t>
  </si>
  <si>
    <t xml:space="preserve">Расположены в подвальном этаже 5-этажного многоквартирного жилого дома; материал стен: кирпич; состояние объекта: удовлетворительное; отопление: есть; не используется с 2017 года </t>
  </si>
  <si>
    <t>Объект включен в Перечень имущества, находящегося в собственности МО «Город Можга», предназначенного для передачи во владение и (или) в пользование СМП, а так же организациям, образующим инфраструктуру поддержки СМП. Определена начальная цена предмета аукциона 31 тыс.руб. в год без НДС. Объявлен аукцион на право заключения договора аренды.Аукцион не состоялся по причине отсутствия заявок, подготовка документов для объявления еще одного аукциона. В октябре объявлен аукцион. Прием заявок до 01.11.2020. Аукцион не состоялся по причине отсутствия заявок. В феврале 2021 сделаны запросы оценщикам. Оценка проведена. Пакет документов отправлен в РЦЗ. Доработка аукционной документации. В марте 2022 направлены запросы оценщикам для определения начальной цены. Проведена оценка по определению начальной цены предмета аукциона, подготовка аукционной документации. В марта 2024 года заключен контракт на оценку определения начальной цены годовой арендной платы.В июне объявлен аукцион. Прием заявок до 03.07.2024. Постпила 1 заявка. Заключен договор аренды. В бюджет поступило 19,0 тыс. руб.</t>
  </si>
  <si>
    <t>ул. Труда, 41</t>
  </si>
  <si>
    <t>18:29:002373:290</t>
  </si>
  <si>
    <t xml:space="preserve">Расположены в цокольном этаже 5-этажного многоквартирного жилого дома; материал стен: кирпич; состояние объекта: удовлетворительное; отопление: есть; в казне с 2012 года </t>
  </si>
  <si>
    <t>Объект включен в Перечень имущества, находящегося в собственности МО «Город Можга», предназначенного для передачи во владение и (или) в пользование СМП, а так же организациям, образующим инфраструктуру поддержки СМП. Определена начальная цена предмета аукциона 19,3 тыс.руб. в год без НДС. Объявлен аукцион на право заключения договора аренды. Прием заявок до 20.09.2020.Аукцион не состоялся по причине отсутствия заявок, подготовка документов для объявления еще одного аукциона. В октябре объявлен аукцион. Прием заявок до 01.11.2020. Аукцион не состоялся по причине отсутствия заявок. В феврале 2021 сделаны запросы оценщикам, оценка проведена. Пакет документов отправлен в РЦЗ. Доработка аукционной документации. В марте 2022 г. направлены запросы оценщикам, проведена оценка по определению начальной цены предмета аукциона, подготовка аукционной документации. Планируется включение в план приватизации на 2024 год. В январе 2024 года объект включен в прогнозный план приватизации. Процедура оценки начальной цены аукциона. В марте 2024 года заключен контракт определению начальной цены годовой арендной платы.В июне объявлен аукцион. Прием заявок до 08.07.2024. Заявок не поступило. В сентябре объявлен повторный аукцион.</t>
  </si>
  <si>
    <t>г. Можга, ул. Вокзальная, 8в</t>
  </si>
  <si>
    <t>18:29:003214:183</t>
  </si>
  <si>
    <t>продажа права аренды земельного участка с аукциона</t>
  </si>
  <si>
    <t xml:space="preserve"> 29.04.2020г. оценщиком направлен отчет обоценке в адрес администрации. 27.05.2020 получен отчет об оценке. 29.05.2020 Администрацией МО "Город Можга" принято постановление № 684 о проведении аукциона. Ведется разработка аукционной документации. 03.06.2020 объявлен аукцион, признан несостоявшимся ввиду отсутствия заявок. 25.08.2020 объявлен повторный аукцион. Прием заявок до 23.09.2020. Аукцион признан несостоявшимся ввиду отсутствия заявок. В декабре 2020 года направлены запросы о техподключении в коммунальные службы города. 17.03.2021 года объявлен аукцион, прием заявок до 16.04.2021. Аукцион признан несостоявшимся ввиду отсутствия заявок.  133,8 тыс. руб. Процедура публичных слушаний по изменению условно-разрешенного вида использования земельного участка</t>
  </si>
  <si>
    <t>Абдрахманова Л.А., 4-30-38</t>
  </si>
  <si>
    <t>г. Можга, микрорайон Компрессорный, 5</t>
  </si>
  <si>
    <t>18:29:002108:262</t>
  </si>
  <si>
    <t>Нежилое здание, 1-этажное, дощатое</t>
  </si>
  <si>
    <t>Объект включен в Прогнозный план (программу) приватизации муниципального имущества МО "Город Можга" на 2022 год. Ведутся кадастровые работы по объединению земельных участков, на котром расположен объект недвижимости. Кадастровые работы по объединению земельных участков завершены, поставлен на ГКУ. Постановлением Администрации присвоен почтовый адрес ОКСу и ЗУ.В марте 2022 направлены запросы оценщикам. Проведена оценка по определению начальной цены предмета аукциона, подготовка аукционной докуметации. В июне объявлен аукцион, прием заявок до 04.07.2022.  Заявки не поступили, аукцион не состоялся. Объявлен новый аукцион, заявки принимаются по 29.08.2022. Заявки не поступили. 12.09.2022 объявлен повторный аукцион. Заявок не поступило. Планируется повторная процедура. В конце декабря запущена повторная прцедура, прием заявок до конца января 2023 года. Заявок не поступило. Планируется проведение процедуры оценки. В августе объявлен аукцион. Прием заявок до 02.10.2023. Заявок не поступило. 18.11.2023 объявлен аукциона. Заявок не поступило. В марте 2024 года заключен контракт по определению начальной цены годовой арендной платы.В июне объявлен аукцион. Прием заявок до 08.07.2024. Заявок не поступило. Объявлен повторный аукцион.</t>
  </si>
  <si>
    <t>нежилые помещения</t>
  </si>
  <si>
    <t>ул. Устюжанина, 16</t>
  </si>
  <si>
    <t>18:29:001085:1455, 18:29:001085:1456, 18:29:001085:531</t>
  </si>
  <si>
    <t>Расположены на 1,2 этаже нежилого здания; материал стен: кирпич; состояние объекта: удовлетворительное; центральное отопление, водоотведение, горячее и холодное водоснабжение имеются</t>
  </si>
  <si>
    <t xml:space="preserve">Объекты включены в Прогнозный план (программу) приватизации муниципального имущества муниципального образования «Город Можга» на 2022 год.   В декабре объявлен аукцион по продаже объектов. Прием заявок до конца января 2023 года. Заявок не поступило. Министерством имущественных отношений Удмуртской Республики запущена процедура передачи помещений, находящихся в собственности УР в собственность МО "Город Можга". Помещения переданы. Проведена оценка здания и земельного участка. 29.09.2023 запущена процедура аукциона. Прием заявок до 30.10.2023. Заявок не поступило. В декабре объявлен повторный аукцион. Прием заявок до 29.01.2024. Заключен договор купли-продажи с единственныйм участником аукциона. В бюджет поступило 10165 тыс. руб. </t>
  </si>
  <si>
    <t>пр. Чебершурский, 4</t>
  </si>
  <si>
    <t>18:29:004518:1344</t>
  </si>
  <si>
    <t>в аренду по Указу Главы УР</t>
  </si>
  <si>
    <t>Процедурв публичных слушаний по переводу вида разрешенного использования земельного участка с условноразрешенного в основной. 21.11.2023 по результатм публичных слушаний принято постановление "О предоставлении раазрешения на условно-рарешенный вид использования земельного участка"на гостиничное обслуживание. 26 марта 2024 года из Агентства по туризму УР поступило заявление о даче заключения о возможности (невозможности) предоставления земельного участка для инвестиционного проекта.  В апреле Администрацией направлен ответ о возможности предоставления зу. Распоряжение Главы УР от 03.09.2024 № 271-РГ земельный участок предоставлен в аренду для реализации инвест. проекта. Заключен договор аренды.</t>
  </si>
  <si>
    <t>ул. Сюгаильская, 31</t>
  </si>
  <si>
    <t>государственная неразгракниченная собственность</t>
  </si>
  <si>
    <t>18:29:000000:1284</t>
  </si>
  <si>
    <t>Подготовка заявителем пакета документов для подачи заявления в Минэко УР. Документы находятся на рассмотрении с Минэко УР. По Распоряжению Главы Удмуртской Республики № 170-РГ от 30.05.2024 земельный участок предоставлен в аренду ООО "Проминвестгрупп" для реализации инвестиционного проекта. В июне 2024 года в адрес Администрации поступило заявление о заключении договора аренды земли. Подготовлен договор аренды земли, направлен на подписание арендатору. Договор заключен.</t>
  </si>
  <si>
    <t>ул. Байбородова, 1в</t>
  </si>
  <si>
    <t>18:29:002475:860</t>
  </si>
  <si>
    <t xml:space="preserve">Подготовка запросов в коммунальные службы города о техническом подключении. 13.10.2023 размещено извещение о прведении аукциона. 13.11.2023 аукцион состоялся. По результатам аукциона победителю направлен проект договора аренды на подписание. Срок подписания договора 27.12.2023, 116,0 тыс. руб. Договор заключен, но денежные средства не поступили на счет Администрации. Договор расторгнут. Подготовка аукционной документации. В апреле 2024 года размещено извещение о проведении аукциона. 22 мая 2024 состоялся аукцион. В июне 2024 заключен договор аренды земли. В бюджет поступило 185,6 тыс. руб. </t>
  </si>
  <si>
    <t>ул. Свердловский бульвар, 91б</t>
  </si>
  <si>
    <t>государственная неразграниченная собственность</t>
  </si>
  <si>
    <t>18:29:002252:651</t>
  </si>
  <si>
    <t>29.08.2023 года объявлен аукцион на право заключения договора аренды. Прием заяявок до 29.09.2023. Аукцион назначен на 04.10.2023. Аукцион не состоялся из-за отсутствия заявок. 01.11.2023 объявлен ауцион. Аукцион не состоялся из-за отсутствия заявок. В сентябре объявлен повторный аукцион. Прием заявок до 04.10.2024.</t>
  </si>
  <si>
    <t>ул. Луговая</t>
  </si>
  <si>
    <t>18:29:002475:212</t>
  </si>
  <si>
    <t>Подготовка запросов в коммунальные службы города о техническом подключении. 13.10.2023 размещено извещение о прведении аукциона. Аукцион не состолся из-за отсутствия заявок.</t>
  </si>
  <si>
    <t>18:29:002373:271</t>
  </si>
  <si>
    <t>нежилые помещения в жилом доме, этаж цокольный</t>
  </si>
  <si>
    <t>Планируется включение в план приватизации на 2024 год. В январе 2024 года объект включен в прогнозный план приватизации. Процедура оценки начальной цены аукциона. В марте 2024 года заключен контракт определению начальной цены годовой арендной платы.В июне объявлен аукцион. Прием заявок до 08.07.2024. Заявок не поступило. Объявлен повторный аукцион.</t>
  </si>
  <si>
    <t>ул. Ивана Быстрых, 76а</t>
  </si>
  <si>
    <t>18:29:005602:866</t>
  </si>
  <si>
    <t>Процедура изменения разрешенного использования земельного участка. Направлены запросы в коммунальные службы города для выдачи технических условий. Минимуществом УР принято распоряжение № 79-р от 02.02.2024 о проведении аукциона. 21.03.2024 объявлен аукцион. Срок подачи заявок до 19.04.2024. 24 апреля состоялся аукцион. В мае заключен договор аренды земли. В бюджет поступило 1669,5 тыс. руб.</t>
  </si>
  <si>
    <t>ул. Октябрьская, 22а</t>
  </si>
  <si>
    <t>18:29:002265:176</t>
  </si>
  <si>
    <t>нежилое здание, этаж 1</t>
  </si>
  <si>
    <t>Правительством УР принято Распоряжение № 1374-р от 15.12.2023 "О передаче в собственность муниципального образования "Город Можга" объектов недвижимого имушества". В январе 2024 года объект включен в прогнозный план приватизации. Процедура оценки начальной цены аукциона. В мае объявлен аукцион. По результатам аукциона заключен договор купли-продажи. Поступило в бюджет 681,6 тыс. руб.</t>
  </si>
  <si>
    <t>18:29:002265:177</t>
  </si>
  <si>
    <t>Правительством УР принято Распоряжение № 1374-р от 15.12.2023 "О передаче в собственность муниципального образования "Город Можга" объектов недвижимого имушества". В январе 2024 года объект включен в прогнозный план приватизации. Процедура оценки начальной цены аукциона.По результатам аукциона заключен договор купли-продажи. Поступило в бюджет 116,6 тыс. руб.</t>
  </si>
  <si>
    <t>ул. Наговицына, 82/15</t>
  </si>
  <si>
    <t>18:29:003210:155</t>
  </si>
  <si>
    <t xml:space="preserve">продажа с аукциона </t>
  </si>
  <si>
    <t>Правительством УР принято Распоряжение № 1374-р от 15.12.2023 "О передаче в собственность муниципального образования "Город Можга" объектов недвижимого имушества". В январе 2024 года объект включен в прогнозный план приватизации. Процедура оценки начальной цены аукциона.В июне объявлен аукцион. Прием заявок до 08.07.2024. Заявок не поступило. Объявлен повторный аукцион.</t>
  </si>
  <si>
    <t>18:29:04205:42</t>
  </si>
  <si>
    <t>18:29:000000:1467</t>
  </si>
  <si>
    <t>ул. Казанская, 40</t>
  </si>
  <si>
    <t>18:29:001404:327</t>
  </si>
  <si>
    <t xml:space="preserve">Министерством имущественных отношений УР принято Распоряжение № 325-р от 26.04.2024 "О проведении аукциона на право заключения догвоора аренды земельного участка, расположенного в городе Можге". В июне 2024 размещено извещение о проведении аукциона. Срок подачи заявок до 19.07.2024. Заявок не поступило. В августе объявлен повторный аукцион. Прием заявок до 27.09.2024. </t>
  </si>
  <si>
    <t>ул. Заводская, 98</t>
  </si>
  <si>
    <t>18:29:001167:397</t>
  </si>
  <si>
    <t>Министерством имущественных отношений УР принято Распоряжение № 467-р от 26.06.2024 "О проведении аукциона по продаже земельного участка, расположенного в городе Можге". Подготовка аукцнонной документации. В августе объявлен аукцион. Прием заявок до 27.09.2024.</t>
  </si>
  <si>
    <t>ул. Бабкина, д. 15, пом. 1</t>
  </si>
  <si>
    <t>18:17:059001:1192</t>
  </si>
  <si>
    <t>нежилое помещение расположено в одноэтажном здании, с наружными несущими стенами из бревен, количество комнат 1</t>
  </si>
  <si>
    <t>Объект недвижимости включен в план приватизации. В июне объявлен аукцион. Прием заявок до 08.07.2024. Поступила 1 заявка. Заключен договор купли-продажи с единственным участником. В бюджет поступило 110 тыс. руб.</t>
  </si>
  <si>
    <r>
      <rPr>
        <b/>
        <sz val="9"/>
        <rFont val="Times New Roman"/>
      </rPr>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"Город Сарапул" в Удмуртской Республике,</t>
    </r>
    <r>
      <rPr>
        <i/>
        <sz val="9"/>
        <rFont val="Times New Roman"/>
      </rPr>
      <t xml:space="preserve"> </t>
    </r>
    <r>
      <rPr>
        <b/>
        <sz val="9"/>
        <rFont val="Times New Roman"/>
      </rPr>
      <t>по состоянию на 01.10.2024 г.</t>
    </r>
  </si>
  <si>
    <t>Кадастровый (или условный) номер объекта недвижимости</t>
  </si>
  <si>
    <t>Предложения по вовлечению неиспользуемого недвижимого имущества в хозяйственный оборот
либо по списанию недвижимого имущества</t>
  </si>
  <si>
    <t>Проделанные мероприятия по вовлечению неиспользуемого недвижимого имущества в хозяйственный оборот</t>
  </si>
  <si>
    <t>Здание диспансера (литера А, А1, А2)</t>
  </si>
  <si>
    <t>УР, г.Сарапул, 
ул. Гагарина, д.56</t>
  </si>
  <si>
    <t>КУЗ УР "Сарапульский межрайонный противотуберкулезный диспансер МЗ УР"</t>
  </si>
  <si>
    <t>1425,5
 из 2682,8 (не используются подвал, приемный покой, второй и третий этажи)</t>
  </si>
  <si>
    <t>18:30:000281:163</t>
  </si>
  <si>
    <t>трехэтажное кирпичное здание, требуется ремонт в неиспользуемых частях.</t>
  </si>
  <si>
    <t>11175 кв.м ( на участке находятся хоз. постройки 551 кв.м)</t>
  </si>
  <si>
    <t>18:30:000281:20</t>
  </si>
  <si>
    <t xml:space="preserve">использовать не возможно, исключение из ДК письмо БУЗ УР от 19.01.2024 №00558/01-16 </t>
  </si>
  <si>
    <t xml:space="preserve">Письмо в БУЗ УР "СМПТД МЗ УР" (от 13.07.2018 г. № 4291/01-14).  Проводился капитальный ремонт здания (гос.контракт от 22.07.2020 г.) Осмотр здания 17.03.2022 -рекомендации: с целью определения технического состояния объекта, БУЗ УР подготовить техническое заключение на здание. По результатам обследования определиться с перечнем необходимых работ, обратиться в Минздрав УР с запросом о выделении денежных средств. Поручение Минздраву УР:- рассмотреть возможность выделения денежных средств на ремонт помещений; - обеспечить эффективное использование здания диспансера, рассмотреть иные варианты использования пустующих площадей КУЗ УР «СМПТД МЗ УР» с учетом специфики деятельности Учреждения.  ОБЪЕКТ ЧАСТИЧНО ИСПОЛЬЗУЕТСЯ УЧРЕЖДЕНИЕМ (1 этаж  и часть 2 этажа). ОСТАЛЬНАЯ ЧАСТЬ ОБЪЕКТА ОГРАНИЧЕНА ГОДНА К ИСПОЛЬЗОВАНИЮ в связи с биологическим фактором (по сан-эпид нормам). Отдельного входа в неиспользуемые помещения тоже нет. ТО ЕСТЬ площади могут быть предоставлены только под лечение или реабилитацию больных туберкулезом.... </t>
  </si>
  <si>
    <t>Только на отопление в ценах 2021 года 983000 рублей.</t>
  </si>
  <si>
    <t> 8(34147)34735 Касаткина Татьяна Николаевна - и.о. главного врача, Кулемин Михаил Юрьевич - завхоз</t>
  </si>
  <si>
    <t>Спортзал</t>
  </si>
  <si>
    <t>Удмуртская Республика, г.Сарапул, ул.Гагарина, д.20</t>
  </si>
  <si>
    <t>ГКОУ УР "Сарапульская общеобразовательная школа № 4 для обучающихся с ограниченными возможностями здоровья"</t>
  </si>
  <si>
    <t>18:30:000262:301</t>
  </si>
  <si>
    <t>Объект в разрушенном состоянии, крыша отсутствует в наличии - стены.</t>
  </si>
  <si>
    <t>18:30:000262: 22</t>
  </si>
  <si>
    <t>Получено Постановление Администрации города Сарапула от 18.11.2019 г.  № 2620 " Об организации работ по сносу объекта недвижимости". Написаны письма Учредителю о выделении денежных средств на документацию по сносу и снос здания. Нужны денежные средства на разработку проектно-сметной документации по сносу здания  - 40 000 руб., снос здания - 2 000 000 руб. В ходе осмотра объекта 17.03.2022 рабочей группой МИО дана рекомендация учреждению: обратиться в адрес МОиН УР для выделения денежных средств на подготовку проектно-сметной документации по сносу объекта. Поручение МОиН УР: предусмотреть выделение денежных средств на подготовку проектно-сметной документации. Письмо МИО УР от 6.03.2023 № 1687/01-14 о списании объекта. Заключение МИО УР от 7.04.2023 № 2637/01-17 о возможности списания. По состоянию на 04.10.24 объект не снят с кадастрового учета</t>
  </si>
  <si>
    <t>Парикова Екатерина Юрьевна зам.дир. по АХЧ 8(34147)40234</t>
  </si>
  <si>
    <t xml:space="preserve">г. Сарапул, ул. Мысовская, 64
</t>
  </si>
  <si>
    <t xml:space="preserve">АСУ СО УР "Республиканский дом-интернат для престарелых и инвалидов" филиал Сарапульский психоневрологический интернат
</t>
  </si>
  <si>
    <t>18:30:000350:203</t>
  </si>
  <si>
    <t>18:30:000350:36</t>
  </si>
  <si>
    <t xml:space="preserve">Здания были переданы учреждению от больницы в августе 2016 года.  Совместно с организациями города Глазова планировалось открытие спортивного комплекса, но организации отказались от участия в проекте. 
Земельный участок не используется в связи с нахождением на нем неиспользуемых объектов недвижимости                                             
</t>
  </si>
  <si>
    <t>Планируется разработка технической документации для проектирования отделения милосердия, так как в настоящее время отделение милосердия находится в отдаленном населенном пункте. В ходе осмотра зданий 17.03.2022 рабочей группой МИО дана рекомендация учреждению: ускорить процесс по разработке технической документации по проектированию отделения милосердия, либо рассмотреть варианты продажи объектов, передачи в аренду.</t>
  </si>
  <si>
    <t>18:30:000350:202</t>
  </si>
  <si>
    <t>18:30:000350:200</t>
  </si>
  <si>
    <t>Здание (склад)</t>
  </si>
  <si>
    <t>18:30:000350:196</t>
  </si>
  <si>
    <t>Артезианская скважина № 2</t>
  </si>
  <si>
    <t>АСУ СО УР "Республиканский дом-интернат для престарелых и инвалидов" филиал Сарапульский ПНИ</t>
  </si>
  <si>
    <t>18:30:000350:107</t>
  </si>
  <si>
    <t>неудовлетворительное состояние</t>
  </si>
  <si>
    <t xml:space="preserve">19 199,00  </t>
  </si>
  <si>
    <t>18:30:000350:4</t>
  </si>
  <si>
    <t>снят с учета</t>
  </si>
  <si>
    <t>В ходе осмотра зданий 17.03.2022 рабочей группой МИО дано поручение учреждению осуществить мероприятия по списанию объекта. Постановление Государственного Совета УР от 27 октября 2022 года № 75-VII «О согласовании списания объектов недвижимого имущества, находящихся в собственности Удмуртской Республики». Письмо МИО УР от 28.11.2022 № 8110/01-14э - заключение о возможности списания объекта. Объект снят с кадастрового учета</t>
  </si>
  <si>
    <t>2/3 жилого дома</t>
  </si>
  <si>
    <t>г.Сарапул, ул.Мира, 24</t>
  </si>
  <si>
    <t>Автономное стационарное учреждение социального обслуживания Удмуртской Республики "Республиканский дом-интернат для престарелых и инвалидов"  филиал "Сарапульский психоневрологический интернат"</t>
  </si>
  <si>
    <t> 18:30:000597:79 всего объекта</t>
  </si>
  <si>
    <t>1-этажный, деревянный, находиться в аварийном состоянии</t>
  </si>
  <si>
    <t>18:30:000597:54</t>
  </si>
  <si>
    <t>Продажа/передача</t>
  </si>
  <si>
    <t xml:space="preserve">Готовится заключение о техническом состоянии объекта для решения вопроса о его передаче или списании (письмо Минсоцполитики УР от 02.10.2018 № 8824/01-2-28). Учреждением рассматривается вопрос передачи объекта гражданину по договору социального найма (письмо Минсоцполитики УР от 01.04.2019 № 2966/01-2-28). Получено заключение о неудовлетворительно техническом состоянии объекта. Также ведется переписка с собсвтенником объекта с целью решения вопроса дальнейшего использования или списания и демонтажа объекта. (письмо Минсоцполитики УР от 03.07.2019 № 6208/01-2-28). Подготовлены письма Главе МО "Город Сарапул" о принятии объекта в муниципальную собственность. письмо Минсоцполитики УР от 01.08.2019 № 7133/01-2-28). Собственник 1/3 части жилого дома заинтересован в приобретении 2/3, с учетом положений ст. 250 ГК РФ  (письмо Минсоцполитики УР от 02.10.2019 № 9154/01-2-28).
</t>
  </si>
  <si>
    <t>Дом купца Леденцова, Начало XX в.</t>
  </si>
  <si>
    <t>УР, г.Сарапул, ул. Азина, 32</t>
  </si>
  <si>
    <t>Бюджетное учреждение здравоохранения Удмуртской Республики "Сарапульская городская больница Министерства здравоохранения Удмуртской Республики"</t>
  </si>
  <si>
    <t>18:30:000257:94</t>
  </si>
  <si>
    <t>Нежилое помещение (№№ на поэтажном плане: подвал: 1,2,3,4,7,8,9, коридор, коридор 1, 1 этаж: 1-16) (требуется перерегистрация права ОУ) Здание бывшей централизованной бухгалтерии</t>
  </si>
  <si>
    <t>18:30:000257:8</t>
  </si>
  <si>
    <t>Расп. МИО УР от 23.07.2018 № 1256-р объект передан на баланс БУЗ УР "Сарапульская ГБ МЗ УР. Аварийоное состояние. Новый балансодержатель планирует выставить объект на продажу. Объект законсервирован. Письмо Минздрава УР от 13.10.2021 № 13251/05-07 о возможности передачи здания в собственность  МО. Письмо от 9.12.2021 01-37/8901 - отказ МО от объекта. В ходе осмотра зданий 17.03.2022 рабочей группой МИО дана рекомендация учреждению согласовать с Минздравом УР возможность продажи объекта, после чего обратиться в адрес Минимущества Удмуртии для согласования продажи. Проходит процедура вовлечения в хоз.оборот. Запрос в ИОГВ от 12.04.2024 №2688/01-16э,2. Учредителю в Минздрав от 12.04.2024 №2689/01-16э. Запрос в МО "Сарапула" от 24.04.2024 №3047/01-16э, получен ответ об отсутствии потребности от МО от 22.05.2024 №01-37/3078. Отправлен окончательный ответ в БУЗ УР "Сарапульская ГБ МЗ УР" от 28.05.2024 г № 03812/01-16э.
Письмом БУЗ от 30.05.2024 № 01-22/1218 направлен пакет документов на продажу. Минимуществом письмом от 18.06.2024 № 04310/01-19 пакет направлен на доработку в связи с несоответствием техдокументации данным ЕГРН</t>
  </si>
  <si>
    <t>Главный врач - Галанов Михаил Германович
 тел.: 8(34147)4-06-43 (юр.отдел - 8(34147)9-72-58 Глухов Дмитрий Владимирович) Тищенко О.Ю 89199087118</t>
  </si>
  <si>
    <t>Зорина А.В.</t>
  </si>
  <si>
    <t>Котельная (литера Д, д)</t>
  </si>
  <si>
    <t>Удмуртская Республика, г. Сарапул, ул. Некрасова, 23 б</t>
  </si>
  <si>
    <t>18:30:000225:66</t>
  </si>
  <si>
    <t>1 этажное кирпичное здание бывшей котельной родильного дома (требуется перерегистрация права ОУ)</t>
  </si>
  <si>
    <t>Письмо Минздрава УР от 13.10.2021 № 13251/05-07 о возможности передачи здания в собственность  МО. Письмо от 9.12.2021 01-37/8901 - отказ МО от объекта. В ходе осмотра зданий 17.03.2022 рабочей группой МИО дана рекомендация учреждению согласовать с Минздравом УР возможность продажи объекта, после чего обратиться в адрес Минимущества Удмуртии для согласования продажи. Пакет по состоянию на 04.10.2024 не поступал</t>
  </si>
  <si>
    <t>Главный врач - Галанов Михаил Германович
 тел.: 8(34147)4-06-43 (юр.отдел - 8(34147)9-72-58 Глухов Дмитрий Владимирович)</t>
  </si>
  <si>
    <t>Удмуртская Республика, г. Сарапул, ул. Мысовская,д. 62</t>
  </si>
  <si>
    <t>АСУ СО УР "Республиканский дом интернат для престарелы и инвалидов"</t>
  </si>
  <si>
    <t>предоставлен распоряжением МИО от 22.05.2024 № 79-рз</t>
  </si>
  <si>
    <t>Удмуртская Республика, муниципальное образование "Городской округ город Сарапул Удмуртской Республики"</t>
  </si>
  <si>
    <t>18:30:000631:196</t>
  </si>
  <si>
    <t>предоставлен распоряжением МИО от 26.02.2024 № 12-рз</t>
  </si>
  <si>
    <t>г.Сарапул, ул. Ст.Разина, 9</t>
  </si>
  <si>
    <t>18:30:000224:24</t>
  </si>
  <si>
    <t>нежилое отдельностоящее здание</t>
  </si>
  <si>
    <t>18:30:000224:47</t>
  </si>
  <si>
    <t> продажа </t>
  </si>
  <si>
    <t xml:space="preserve">Объект отнесен к объектам культурного наследия, находящимся в неудовлетворительном состоянии (акт от 17.01.2024 г.)
Включен в План приватизации на 2024 -2026 гг. На основании Решения Сарапульской городской Думы от 27.06.2024 г.   принято  решение о приватизации объекта путем проведения конкурса. Начальная цена установлена 1 рубль, аренда зу 1 рубль. </t>
  </si>
  <si>
    <t>оценка рыночной стоимости</t>
  </si>
  <si>
    <t>Гаврильчик Н.Н. 8 (34147) 41930</t>
  </si>
  <si>
    <t>нежилое помещение (ОКН)</t>
  </si>
  <si>
    <t>г.Сарапул, ул. Советская ,7а</t>
  </si>
  <si>
    <t>342,7                 81,1</t>
  </si>
  <si>
    <t>18-18-17/013/2006-029        18:30:00:7133/А:П1/1П2/1-22</t>
  </si>
  <si>
    <t>встроенное помещение</t>
  </si>
  <si>
    <t>продажа </t>
  </si>
  <si>
    <t xml:space="preserve">Включен в ППП на 2024 -2026 гг. На основании Решения Сарапульской городской Думы от 27.06.2024 г.  принято  решение о приватизации объекта путем проведения аукциона. Начальная цена установлена 2479000,00 руб. 
Продажа путем публичного предложения, минимальная цена (цена отсечения) 1239,5 тыс. руб. </t>
  </si>
  <si>
    <t>отопление 27 т.руб в месяц</t>
  </si>
  <si>
    <t>оценка рыночной стоимостии</t>
  </si>
  <si>
    <t>Гаврильчик Н.Н.8 (34147) 41930</t>
  </si>
  <si>
    <t>г.Сарапул, ул. Электрозавдская, 12 е</t>
  </si>
  <si>
    <t>18:30:000047:725</t>
  </si>
  <si>
    <t>отдельностояший объект</t>
  </si>
  <si>
    <t>В результатате обследования объекта принято решение о его сносе в связи с аварийным состоянием.  Депутатами СГД дано согласие на снос №  № 11-273 от 28.04.2022 г.    Здание снесено, снято с кадастрового учета 16.12.2023 г.</t>
  </si>
  <si>
    <t>Гаврильчик Н.Н.. 8 (34147) 41930</t>
  </si>
  <si>
    <t>г.Сарапул, Нечкинский тракт</t>
  </si>
  <si>
    <t>18:30:000597:190</t>
  </si>
  <si>
    <t xml:space="preserve">объек незавершенного строительства
</t>
  </si>
  <si>
    <t>Включен в План приватизации на 2023-2025гг.   Проводятся мероприятия по формированию земельного участка.  Проблема-участок находится в зоне  территории общего пользования. Решается вопрос  по смене зоны. Срок - 2024 г.</t>
  </si>
  <si>
    <t>изготовление технической документации 4,4 т.р</t>
  </si>
  <si>
    <t>г.Сарапул, ул. Первомайская, 17</t>
  </si>
  <si>
    <t>18;30:000262:80</t>
  </si>
  <si>
    <t>18:30:000262:644</t>
  </si>
  <si>
    <t xml:space="preserve">Включен в План приватизации на 2024 -2026 гг. На основании Решения Сарапульской городской Думы от 27.06.2024 г.  принято  решение о приватизации объекта путем проведения аукциона. Начальная цена установлена 1105000 руб.
Продажа путем публичного предложения, минимальная цена (цена отсечения) 552,50 тыс. руб. </t>
  </si>
  <si>
    <t>Гаврильчик  Н.Н 8 (34147) 41930</t>
  </si>
  <si>
    <t>г.Сарапул,  ул. Раскольникова, 137</t>
  </si>
  <si>
    <t>18:30:000243:99</t>
  </si>
  <si>
    <t xml:space="preserve">1 018,00  </t>
  </si>
  <si>
    <t>18:30:000249:17</t>
  </si>
  <si>
    <t xml:space="preserve">Включен в План приватизации на 2024 -2026 гг. На основании Решения Сарапульской городской Думы от 30.05.2024 г. № 7-495  принято  решение о приватизации объекта путем проведения аукциона. Начальная цена установлена 3634000,00 руб. 
Продажа путем публичного предложения, минимальная цена (цена отсечения) 1817,00 тыс. руб. </t>
  </si>
  <si>
    <t>услуги охранного агентства, свет  3,5 т. Руб. в месяц, 1,2 т.руб-оценка</t>
  </si>
  <si>
    <t>вовлечен </t>
  </si>
  <si>
    <t>г.Сарапул, ул.Труда, 8</t>
  </si>
  <si>
    <t>18:30:000237:47</t>
  </si>
  <si>
    <t>18:30:000237:1</t>
  </si>
  <si>
    <t>Заключен договор купли-продажи № 393/2024 от 04.06.2024 г. в казну поступило 2 597, 75 тыс. руб</t>
  </si>
  <si>
    <t>свет 18 т.руб</t>
  </si>
  <si>
    <t>г.Сарапул, ул. Барановская дача</t>
  </si>
  <si>
    <t>18:30:000298:2041</t>
  </si>
  <si>
    <t xml:space="preserve">1 873,00  </t>
  </si>
  <si>
    <t>18:30:000298:723</t>
  </si>
  <si>
    <t>Заключен договор купли-продажи № 392/2024 от 28.05.2024 г. в казну поступило 976,74 тыс. руб</t>
  </si>
  <si>
    <t>не вовлечен </t>
  </si>
  <si>
    <t>г. Сарапул, ул.Азина, 62</t>
  </si>
  <si>
    <t>18:30:000010:299</t>
  </si>
  <si>
    <t>Нежилое помещение </t>
  </si>
  <si>
    <t xml:space="preserve">Включен в План приватизации на 2024 -2026 гг. На основании Решения Сарапульской городской Думы от 30.05.2024. №4-492  принято  решение о приватизации объекта путем проведения аукциона. Начальная цена установлена 481000, 00 руб.  
Продажа путем публичного предложения, минимальная цена (цена отсечения) 240,50 тыс.руб. </t>
  </si>
  <si>
    <t>г. Сарапул, ул.Азина, 64</t>
  </si>
  <si>
    <t>18:30:000010:280</t>
  </si>
  <si>
    <t xml:space="preserve">Включен в План приватизации на 2024 -2026 гг. На основании Решения Сарапульской городской Думы от 26.09.2024. №6-517  принято  решение о приватизации объекта путем проведения аукциона. Начальная цена установлена 360,00 тыс.руб.  </t>
  </si>
  <si>
    <t>г. Сарапул, ул.Азина, 178</t>
  </si>
  <si>
    <t>МО </t>
  </si>
  <si>
    <t>18:30:000441:215</t>
  </si>
  <si>
    <t>нежилые помещения
 №№ 2,5,6</t>
  </si>
  <si>
    <t xml:space="preserve">Включен в План приватизации на 2024 -2026 гг. На основании Решения Сарапульской городской Думы от 30.05.2024. № 5-493 принято  решение о приватизации объекта путем проведения аукциона. Начальная цена установлена 1680000, 00 руб.  
Продажа путем публичного предложения, минимальная цена (цена отсечения) 840,00 тыс.руб. </t>
  </si>
  <si>
    <t>объект незавершенного строительства</t>
  </si>
  <si>
    <t>г. Сарапул, ул. Еф. Колчина, 1</t>
  </si>
  <si>
    <t>18:30:000352:124</t>
  </si>
  <si>
    <t>объект незавершенного строительства, степень готовности 80%</t>
  </si>
  <si>
    <t xml:space="preserve">Включен в План приватизации на 2024 -2026 гг. На основании Решения Сарапульской городской Думы от 30.05.2024. №6-494 принято  решение о приватизации объекта путем проведения аукциона. Начальная цена установлена 1689400, 00 руб.  
Продажа путем публичного предложения, минимальная цена (цена отсечения) 844,70 тыс.руб. </t>
  </si>
  <si>
    <t>г. Сарапул, ул. Гоголя, 34 а</t>
  </si>
  <si>
    <t>18:30:000269:70</t>
  </si>
  <si>
    <t>2-хэтажное нежилое здание</t>
  </si>
  <si>
    <t xml:space="preserve">Включен в План приватизации на 2024 -2026 гг. На основании Решения Сарапульской городской Думы от 26.09.2024 г №5-449 принято  решение о приватизации объекта путем проведения аукциона. Начальная цена установлена 4321,7 тыс руб.  </t>
  </si>
  <si>
    <t>г. Сарапул, ул. Азина, 26</t>
  </si>
  <si>
    <t>18:30:000253:158</t>
  </si>
  <si>
    <t>Заключен договор купли-продажи № 394/2024 от 09.07.2024 г. в казну поступило 1637,40 тыс. руб</t>
  </si>
  <si>
    <t>г. Сарапул, ул. Фрунзе, 14</t>
  </si>
  <si>
    <t>18:30:000427:1213</t>
  </si>
  <si>
    <t xml:space="preserve">Включен в План приватизации на 2024 -2026 гг. На основании Решения Сарапульской городской Думы от 26.09.2024 г №9-520  принято  решение о приватизации объекта путем проведения аукциона. Начальная цена установлена 3721,40 тыс.руб.  </t>
  </si>
  <si>
    <t>г.Сарапул, ул. Первомайская, 18</t>
  </si>
  <si>
    <t>18:30:000260:33</t>
  </si>
  <si>
    <t xml:space="preserve">Включен в План приватизации на 2024 -2026 гг. На основании Решения Сарапульской городской Думы от 30.05.2024 г №8-496 принято  решение о приватизации объекта путем проведения аукциона. Начальная цена установлена 6612000, 00 руб.  
Продажа путем публичного предложения, минимальная цена (цена отсечения) 3306,00  тыс.руб. </t>
  </si>
  <si>
    <t>г.Сарапул, ул. Горького, 12</t>
  </si>
  <si>
    <t>18:30:000256:214</t>
  </si>
  <si>
    <t xml:space="preserve">Включен в План приватизации на 2024 -2026 гг. На основании Решения Сарапульской городской Думы от 26.09.2024 г №8-519 принято  решение о приватизации объекта путем проведения аукциона. Начальная цена установлена 1004,80 тыс.руб.  </t>
  </si>
  <si>
    <t>Удмуртская Республика, г.Сарапул, Труда, 63д </t>
  </si>
  <si>
    <t>неразграниченная государственная</t>
  </si>
  <si>
    <t>склады (код 6.9)-размещение  соорружений, имеющих назначение по временному хранению, распределению и перевалке грузов, не являющихся частями производственных комплексав, на которых был создан груз</t>
  </si>
  <si>
    <t>18:30:000150:37</t>
  </si>
  <si>
    <t>Начальная цена арендной платы 92,82 тыс.руб.
Актуализирован градостроительный план, имеются ограничения использования земельного участка</t>
  </si>
  <si>
    <t xml:space="preserve">оценка рыночной стоимости ежегодной арендной платы </t>
  </si>
  <si>
    <t>земельный участок </t>
  </si>
  <si>
    <t>УР, г. Сарапул,  ул.Азина, з/у 123 а/339</t>
  </si>
  <si>
    <t>храненние  автотранспорта (код 2.7.1.) -размещение гаража</t>
  </si>
  <si>
    <t>18:30:000003:533</t>
  </si>
  <si>
    <t>Начальная цена арендной платы 30,99 тыс.руб.
Аукционы, назначенные на  07.07.2023 г ., 12.09.2023 г. не состоялись из-за отсутствия заявителей </t>
  </si>
  <si>
    <t>Удмуртская Республика, г. Сарапул, жилой район Новосельский</t>
  </si>
  <si>
    <t>для индивидуального жилищного строительства (код 2.1) – размещение индивидуального жилого дома</t>
  </si>
  <si>
    <t>18:30:000850:212</t>
  </si>
  <si>
    <t>Начальная цена арендной платы 20,82 тыс. руб.
Аукционы, назначенные на  26.02.2024 г ., 27.04.2024 г. не состоялись из-за отсутствия заявителей </t>
  </si>
  <si>
    <t>18:30:000850:208</t>
  </si>
  <si>
    <t>03.05.2024 г. заключен договор аренды земельного участка между Администрацией города Сарапула и Захаровым А.В., размер годовой арендной платы 20,31 тыс. руб.</t>
  </si>
  <si>
    <t>18:30:000850:209</t>
  </si>
  <si>
    <t>Начальная цена арендной платы 19,37 тыс. руб.
Аукционы, назначенные на  26.02.2024 г ., 27.04.2024 г. не состоялись из-за отсутствия заявителей </t>
  </si>
  <si>
    <t>18:30:000850:211</t>
  </si>
  <si>
    <t>31.01.2024 г. заключен договор аренды земельного участка между Администрацией города Сарапула и Шадриным С.А., размер годовой арендной платы 33,27 тыс. руб.</t>
  </si>
  <si>
    <t>18:30:000850:210</t>
  </si>
  <si>
    <t>31.01.2024 г. заключен договор аренды земельного участка между Администрацией города Сарапула и Шадриным С.А., размер годовой арендной платы 33,43  тыс. руб.</t>
  </si>
  <si>
    <t>18:30:000000:3190</t>
  </si>
  <si>
    <t>03.05.2024 г. заключен договор аренды земельного участка между Администрацией города Сарапула и Захаровым А.В., размер годовой арендной платы 34,44 тыс. руб.</t>
  </si>
  <si>
    <t>18:30:000778:209</t>
  </si>
  <si>
    <t>Начальная цена арендной платы 19,37 тыс. руб.
Аукционы, назначенные на 13.03.2023 г ., 14.07.2023 г., 13.09.2023 г., 03.11.2023 г., 13.03.2024 не состоялись из-за отсутствия заявителей.
 </t>
  </si>
  <si>
    <t xml:space="preserve"> вовлечен </t>
  </si>
  <si>
    <t>18:30:000850:205</t>
  </si>
  <si>
    <t>31.01.2024 г. заключен договор аренды земельного участка между Администрацией города Сарапула и Судаковым Е.Ю.., размер годовой арендной платы 20,34 тыс. руб.</t>
  </si>
  <si>
    <t>Удмуртская Республика, г. Сарапул, жилой район Радужный</t>
  </si>
  <si>
    <t>18:30:000727:507</t>
  </si>
  <si>
    <t>Снят с торгов по причине отсутствия подъездных путей</t>
  </si>
  <si>
    <t>18:30:000727:504</t>
  </si>
  <si>
    <t>18:30:000727:503</t>
  </si>
  <si>
    <t>18:30:000727:505</t>
  </si>
  <si>
    <t>Удмуртская Республика, г. Сарапул, жр Гудок - 2, ул. Радужная, зем.уч.25</t>
  </si>
  <si>
    <t>для строительства индивидуального жилого дома </t>
  </si>
  <si>
    <t>1207 кв.м.</t>
  </si>
  <si>
    <t>18:30:000805:55</t>
  </si>
  <si>
    <t>04.12.2023 г. заключен договор аренды земельного участка между Администрацией города Сарапула и Тимершиным Ф.Ф., размер годовой арендной платы 292,36 тыс. руб.</t>
  </si>
  <si>
    <t>Удмуртская Республика, г. Сарапул, ул. Калинина, 30</t>
  </si>
  <si>
    <t>многоэтажная жилая застройка (высотная застройка) (код 2.6) - размещение многоквартирных домов этажностью девять этажей и выше</t>
  </si>
  <si>
    <t>37460 кв.м.</t>
  </si>
  <si>
    <t>18:30:000461:2202</t>
  </si>
  <si>
    <t>Начальная цена арендной платы  2 435,00 тыс. руб.
Аукцион нанзначенный на 14.09.2023 г. Арендатор от подписания договора отказался </t>
  </si>
  <si>
    <t>г. Сарапул, жилой район Гудок-2, ул. Мартовская, земельный участок 12</t>
  </si>
  <si>
    <t>18:30:000806:66</t>
  </si>
  <si>
    <t>заключен договор аренды земельного участка между Администрацией города Сарапула и Швайцер И.И.., размер годовой арендной платы 310,52 тыс. руб.</t>
  </si>
  <si>
    <t xml:space="preserve">
г. Сарапул, жилой район Новосельский
</t>
  </si>
  <si>
    <t>Начальная цена арендной платы 19,37 тыс. руб.
Аукцион назначеный на 25.04.2024 г. не состояля по причине отсутствия заявителей</t>
  </si>
  <si>
    <t xml:space="preserve"> г. Сарапул,  ул. Азина, земельный участок 178и,</t>
  </si>
  <si>
    <t>склад (код 6.9)</t>
  </si>
  <si>
    <t>18:30:000441:353</t>
  </si>
  <si>
    <t>заключен договор аренды земельного участка между Администрацией города Сарапула и Мерзляковым И.А., 
размер годовой арендной платы 415,09 тыс. руб.</t>
  </si>
  <si>
    <t xml:space="preserve">
г. Сарапул, жилой район Дубровка, переулок Промышленный, земельный участок 6б
</t>
  </si>
  <si>
    <t>строительная промышленность (код 6.6) </t>
  </si>
  <si>
    <t>18:30:000636:327</t>
  </si>
  <si>
    <t>заключен договор аренды земельного участка между Администрацией города Сарапула и Тельновым М.В., размер годовой арендной платы 910,80 тыс. руб.</t>
  </si>
  <si>
    <t xml:space="preserve"> г. Сарапул, улица Казанская, земельный участок 25а</t>
  </si>
  <si>
    <t>строительная промышленность (код 6.6)</t>
  </si>
  <si>
    <t>18:30:000047:959</t>
  </si>
  <si>
    <t>заключен договор аренды земельного участка между Администрацией города Сарапула и ООО "Строительная компания "Альянс", размер годовой арендной платы 783,80 тыс. руб.</t>
  </si>
  <si>
    <t xml:space="preserve"> г. Сарапул, жилой район Новосельский, ул. Родниковая, земельный участок 3</t>
  </si>
  <si>
    <t>18:30:000168:470</t>
  </si>
  <si>
    <t>заключен договор аренды земельного участка между Администрацией города Сарапула иХакимов А.М., размер годовой арендной платы 400,20 тыс. руб.</t>
  </si>
  <si>
    <t xml:space="preserve">
г. Сарапул, ул.
Путейская, 84
</t>
  </si>
  <si>
    <t>заправка транспортных средств (код 4.9.1.1.) </t>
  </si>
  <si>
    <t>18:30:000416:143</t>
  </si>
  <si>
    <t>Начальная цена арендной платы  4 589,10 тыс. руб.
Аукцион 14.05.2024. 
Арендатор от подписания договора отказался </t>
  </si>
  <si>
    <t xml:space="preserve">
г. Сарапул, улица Путейская, земельный участок 64г
</t>
  </si>
  <si>
    <t>склады</t>
  </si>
  <si>
    <t>18:30:000053:511</t>
  </si>
  <si>
    <t>Начальная цена арендной платы 553,60 тыс. руб.
Аукцион назначеный на 15.07.2024 г. не состоялся из-за отсутствия заявителей</t>
  </si>
  <si>
    <t>, г. Сарапул, жилой район Дубровка, ул. 5-я Лесная, земельный участок 1д</t>
  </si>
  <si>
    <t>18:30:000766:521</t>
  </si>
  <si>
    <t>заключен договор аренды земельного участка между Администрацией города Сарапула иИП Тепляковым А.Г.., размер годовой арендной платы 408,44 тыс. руб.</t>
  </si>
  <si>
    <t xml:space="preserve"> г. Сарапул, жилой район Дубровка, ул. 5-я Лесная, земельный участок 9</t>
  </si>
  <si>
    <t>18:30:000766:522</t>
  </si>
  <si>
    <t>заключен договор аренды земельного участка между Администрацией города Сарапула и ИП Марченко В.В.., размер годовой арендной платы 299,98 тыс. руб.</t>
  </si>
  <si>
    <t xml:space="preserve"> г. Сарапул, жилой район Дубровка, ул. 3-я Лесная, земельный участок 20а</t>
  </si>
  <si>
    <t>18:30:000766:520</t>
  </si>
  <si>
    <t>заключен договор аренды земельного участка между Администрацией города Сарапула иИП Асланбековым Р.А.., размер годовой арендной платы 500,04 тыс. руб.</t>
  </si>
  <si>
    <t xml:space="preserve"> г. Сарапул, ул. Путейская, земельный участок 70д</t>
  </si>
  <si>
    <t>Автомобильный транспорт (код 7.2) </t>
  </si>
  <si>
    <t>18:30:000784:581</t>
  </si>
  <si>
    <t>Начальная цена арендной платы 536,20 тыс. руб.
Аукцион назначенный на 19.07.2024 г. не состоялся из-за отсутствия заявителей</t>
  </si>
  <si>
    <t xml:space="preserve">
г. Сарапул, 
ул. Путейская, земельный участок 68в </t>
  </si>
  <si>
    <t>объекты торговли (торговые центры, торгово-развлекательные центры (комплексы) (код 4.2.) </t>
  </si>
  <si>
    <t>18:30:000860:479</t>
  </si>
  <si>
    <t>Начальная цена арендной платы 5 913,90 тыс. руб.
Аукцион назначенный  на 28.08.2024 г. не состоялся из-за отсутствия заявителей</t>
  </si>
  <si>
    <t xml:space="preserve">
г. Сарапул, 
жилой район Дубровка, ул. Школьная, земельный участок 24е
</t>
  </si>
  <si>
    <t>бытовое обслужитвание (код 3.3), магазины (код 4.4)</t>
  </si>
  <si>
    <t>18:30:000482:28</t>
  </si>
  <si>
    <t>заключен договор аренды земельного участка между Администрацией города Сарапула и Бурковым С.В., размер годовой арендной платы 156,36 тыс. руб.</t>
  </si>
  <si>
    <t xml:space="preserve">г. Сарапул, 
улица Горького,
земельный участок 83б
</t>
  </si>
  <si>
    <t>хранение автотранспорта (код 2.7.1)</t>
  </si>
  <si>
    <t>18:30:000296:967</t>
  </si>
  <si>
    <t>заключен договор аренды земельного участка между Администрацией города Сарапула и Хакимовым А.М.., размер годовой арендной платы 140,18 тыс. руб.</t>
  </si>
  <si>
    <t xml:space="preserve">
г. Сарапул, ул. Достоевского, д. 22
</t>
  </si>
  <si>
    <t>18:30:000322:50</t>
  </si>
  <si>
    <t>заключен договор аренды земельного участка между Администрацией города Сарапула и Танакаевым Е. Э.., размер годовой арендной платы 854,26 тыс. руб.</t>
  </si>
  <si>
    <t xml:space="preserve">
 г. Сарапул, ул. Герцена, строительный 
№ 12,
</t>
  </si>
  <si>
    <t>18:30:000300:237</t>
  </si>
  <si>
    <t>заключен договор аренды земельного участка между Администрацией города Сарапула и Стульгинской Л.Д., размер годовой арендной платы 316,73 тыс. руб.</t>
  </si>
  <si>
    <t xml:space="preserve"> г. Сарапул, жилой район Гудок-2, ул. Городничего Дурова, земельный участок 13.</t>
  </si>
  <si>
    <t>18:30:000805:795</t>
  </si>
  <si>
    <t>заключен договор аренды земельного участка между Администрацией города Сарапула и Денисовым Д.В., размер годовой арендной платы 470,70 тыс. руб.</t>
  </si>
  <si>
    <t>Удмуртская Республика, г. Сарапул,ул. 20 лет Победы, 5</t>
  </si>
  <si>
    <t>расположены в помещении с кадастровым номером 18:30:000425:3843</t>
  </si>
  <si>
    <t>нежилое помещение (этаж полуподвал, номера на поэтажном плане 2,5)</t>
  </si>
  <si>
    <t>Включен в перечень муниципального имущества,  МО «Город Сарапул», предназначенного для предоставления во владение (или) пользование субъектам малого и среднего предпринимательства, организациям, образующим инфраструктуру поддержки субъектов малого и среднего предпринимательства и физическим лицам, не являющимся индивидуальными предпринимателями и применяющими специальный налоговый режим «Налог на профессиональный доход»</t>
  </si>
  <si>
    <t>Удмуртская Республика, г. Сарапул,ул. Гоголя, д. 78</t>
  </si>
  <si>
    <t>расположены в помещении с кадастровым номером 18:30:000174:43</t>
  </si>
  <si>
    <t>нежилое помещение (этаж 2, номера на поэтажном плане          5-9, 16-18)</t>
  </si>
  <si>
    <t>Удмуртская Республика, г. Сарапул,ул. Пролетарская, 33</t>
  </si>
  <si>
    <t>расположены в помещении с кадастровым номером 18:30:000219:147</t>
  </si>
  <si>
    <t>нежилое помещение (этаж 1, номера на поэтажном плане          6,12,                        этаж 2 номера на поэтажном плане 23,24)</t>
  </si>
  <si>
    <t>Удмуртская Республика, г. Сарапул,ул. Чистякова, 42</t>
  </si>
  <si>
    <t>18:30:000425:3259</t>
  </si>
  <si>
    <t>нежилое помещение 
 ( 1 этаж)</t>
  </si>
  <si>
    <t>Организация аукциона</t>
  </si>
  <si>
    <t>Удмуртская Республика, г. Сарапул,ул. Красная Площадь, 8</t>
  </si>
  <si>
    <t>18:30:000393:59</t>
  </si>
  <si>
    <t>Аукционы, назначенные на 23.11.2023 г., 28.03.2024 г., 25.09.2024  не состоялись из-за отсутствия заявителей </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</si>
  <si>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Глазовский район Удмуртской Республики", по состоянию на 01.10.2024</t>
  </si>
  <si>
    <t xml:space="preserve">Собственность Удмуртской Республики </t>
  </si>
  <si>
    <t>Помещение Коротаевский ФАП</t>
  </si>
  <si>
    <t>Удмуртская Республика, Глазовский р-н, д. Коротаево, ул. Кузебая Герда, 23-1</t>
  </si>
  <si>
    <t>18:05:068002:60</t>
  </si>
  <si>
    <t xml:space="preserve">Передача иному балансодержателю или в МО "Глазовский район" </t>
  </si>
  <si>
    <t>Письмо БУЗ УР от 10.11.2021 № 01-24/7055 о наличии неиспользуемых объектов. Письмо МИО УР от 29.11.2021 № 7128/01-14 в ИОГВ УР о высвобождаемом имуществе. Потребность не выражена. Рабочая поездка специалистов МИО УР в БУЗ УР от 26.05.2023. Решение:Минимуществу Удмуртии оформить запрос потребности МО в объекте.
В случае отсутствия потребности у МО в объекте Минимуществу Удмуртии проработать вопрос о возможности продажи объекта БУЗ УР «Глазовская МБ МЗ УР».</t>
  </si>
  <si>
    <t>муниципальный округ Глазовский район, д. Солдырь</t>
  </si>
  <si>
    <t>18:05:000000:2359</t>
  </si>
  <si>
    <t>предоставлены распоряжением МИО от 26.03.2024 № 41-рз</t>
  </si>
  <si>
    <t>18:05:117001:1238</t>
  </si>
  <si>
    <t>Удмуртская Республика, Глазовский район</t>
  </si>
  <si>
    <t>18:05:000000:2341</t>
  </si>
  <si>
    <t>предоставлены распоряжением МИО от 26.08.2024 № 597-р</t>
  </si>
  <si>
    <t xml:space="preserve">Муниципальная собственность </t>
  </si>
  <si>
    <t>Здание детского сада</t>
  </si>
  <si>
    <t>УР, Глазовский район, с.Люм, ул. Школьная, д.5</t>
  </si>
  <si>
    <t>муниципальное обазование  "Глазовский район"</t>
  </si>
  <si>
    <t>18:05:081002:575</t>
  </si>
  <si>
    <t>кирпичное, 2 этажа</t>
  </si>
  <si>
    <t>18:05:081002:22</t>
  </si>
  <si>
    <t xml:space="preserve"> помещение площадью 30 кв.м предоставлено в аренду до 2018  месячный размер арендной платы 3221,33 руб., помещения  площадью 1326,2 кв.м  включены в перечень объектов для МСП</t>
  </si>
  <si>
    <t xml:space="preserve"> уточнение границ ЗУ-8,00 , рыночная оценка -5,00.</t>
  </si>
  <si>
    <t xml:space="preserve"> Вершинина Л.С.34141 5-41-36</t>
  </si>
  <si>
    <t>УР, Глазовский район, д. Чажайский лесоучасток, ул. Школьная, д.8, пом. 1-12, 14-33</t>
  </si>
  <si>
    <t>18:05:132002:278</t>
  </si>
  <si>
    <t xml:space="preserve"> кирпичное,1 этажное</t>
  </si>
  <si>
    <t xml:space="preserve"> 18:05:132002:1</t>
  </si>
  <si>
    <t>включено в План приватизации на 2021 год.   инсключен из прогнозного плана  в связи с необходимостью   оборудования входной группы для оставшихся помещений</t>
  </si>
  <si>
    <t>рыночная оценка - 5,0  руб</t>
  </si>
  <si>
    <t xml:space="preserve"> Здание школы</t>
  </si>
  <si>
    <t>УР, Глазовский район, д. Чажайский лесоучасток, ул. Школьная, д.8, пом. 13, 34-51</t>
  </si>
  <si>
    <t>18:05:132002:277</t>
  </si>
  <si>
    <t xml:space="preserve"> 236,7 кв.м передано в безвозмездное пользование учреждению культуры и для размещение Фапа, помещения  площадью 429,7 кв.м включены в перечень объектов для МСП</t>
  </si>
  <si>
    <t xml:space="preserve"> уточнение границ ЗУ-8,00 , рыночная оценка -5,00 .</t>
  </si>
  <si>
    <t>УР, Глазовский район, д. Чура, ул. Центральная, д.12б</t>
  </si>
  <si>
    <t>18:05:135001:801</t>
  </si>
  <si>
    <t>кирп, 1 эт., объкт ПРУ</t>
  </si>
  <si>
    <t>18:05:135001:934</t>
  </si>
  <si>
    <t xml:space="preserve"> при изыскании финансовых средств  проведение реконструкции под жилые помещения  </t>
  </si>
  <si>
    <t>Требуется подготовка проекта по сносу объекта.
В соответствии с п.2 ст.54.30   Градостроительного кодекса РФ    подготовка проекта  по сносу объекта осуществляется специалистом по организации архитектурно-строительного проектирования, сведения о котором включены в национальный реестр специалистов в области архитектурно- строительного проектирования.  Для подготовки  проекта   потребуются  дополнительные финансовые средства.В здании расположено противорадиационное укрытие( ПРУ), которое числится в журнале защитных сооружений гражданской обороны(противорадиационных укрытий(инвентарный номер ПРУ по журналу учета МЧС УР № 186), что не позволяет  списать  и снести объект </t>
  </si>
  <si>
    <t>Часть здания магазина</t>
  </si>
  <si>
    <t>УР, Глазовский район, д. Трубашур, ул. Центральная, д. 7</t>
  </si>
  <si>
    <t>18:05:122001:672</t>
  </si>
  <si>
    <t>кирпичное,2-х этаж</t>
  </si>
  <si>
    <t xml:space="preserve"> аренда</t>
  </si>
  <si>
    <t>объект расположен далеко от районного центра. Объект включен в перечень объектов для МСП,  из общей площади предоставлено 41,2 кв.м МСП в аренду до 2018 года. Месячный размер арендной платы 6392 руб.</t>
  </si>
  <si>
    <t>оценка-5,00  т.руб.</t>
  </si>
  <si>
    <t>Нежилые помещения на цокольном этаже жилого дома</t>
  </si>
  <si>
    <t>УР, Глазовский район, с. Парзи, ул. Новая, д.3</t>
  </si>
  <si>
    <t>18:05:093002:185</t>
  </si>
  <si>
    <t>цокольный этаж жилого дома</t>
  </si>
  <si>
    <t>18:05:090001:826</t>
  </si>
  <si>
    <t xml:space="preserve"> помещения  площадью 115,4 кв.м предоставлены в аренду до 2018 года (месячный размер срендной платы 6116,2 руб),  помещения площадь 320,3 кв.м пустуют, объект включен в перечень объектов МСП</t>
  </si>
  <si>
    <t xml:space="preserve"> затраты на отопление 23,8 тыс.руб. в месяц</t>
  </si>
  <si>
    <t xml:space="preserve"> рыночная оценка -5,00 т руб.</t>
  </si>
  <si>
    <t>Здание спального корпуса</t>
  </si>
  <si>
    <t>УР, Глазовский район, с.Понино, ул. Школьная, д.2</t>
  </si>
  <si>
    <t>18:05:009001:429</t>
  </si>
  <si>
    <t xml:space="preserve"> кирпичное,3-хэтажноен, примыкает к зданию детского дома</t>
  </si>
  <si>
    <t>Требуется подготовка проекта по сносу объекта. В соответствии с п.2 ст.54.30   Градостроительного кодекса РФ    подготовка проекта  по сносу объекта осуществляется специалистом по организации архитектурно-строительного проектирования, сведения о котором включены в национальный реестр специалистов в области архитектурно- строительного проектирования.  Для подготовки  проекта   потребуются  дополнительные финансовые средства</t>
  </si>
  <si>
    <t xml:space="preserve"> формирование  ЗУ-8,00, рыночная оценка-5,00</t>
  </si>
  <si>
    <t xml:space="preserve"> Земельный  участок</t>
  </si>
  <si>
    <t>УР,Глазовский район,  севернее д.Тагапи</t>
  </si>
  <si>
    <t xml:space="preserve"> неразграничеснная гос.собственность</t>
  </si>
  <si>
    <t xml:space="preserve"> земли с/х назначения</t>
  </si>
  <si>
    <t>18:05:010001:219</t>
  </si>
  <si>
    <t>аукцион не состоялся в связи с отсутствием заявок. Отчет о рыночной оценке №07-08/92-18, начальный размер  годовой арендной платы 51,4 тыс руб,  Включен в перечень объектов для предоставления субъектам МСП. Не востребован</t>
  </si>
  <si>
    <t xml:space="preserve"> Глазовский район, в 360 мна северо-запад от земельного участка, расположенного с.Понино, ул.Пряженникова,д.14</t>
  </si>
  <si>
    <t>с/х</t>
  </si>
  <si>
    <t>18:05:008003:390</t>
  </si>
  <si>
    <t xml:space="preserve"> аукцион 31.05.2019 Аукцион не состоялся в связи с отсутствием заявок стоимость продажи 21,6 тыс.руб.  Земельный участок снят с кадастрового учета, не востребован</t>
  </si>
  <si>
    <t>2,801 затраты на оценку</t>
  </si>
  <si>
    <t>Понино,ул.Октябрьская,16а</t>
  </si>
  <si>
    <t>н/п</t>
  </si>
  <si>
    <t>18:05:009001:1027</t>
  </si>
  <si>
    <t xml:space="preserve"> стоимость продажи 24,87344 руб. аукцион не состоялся в связи с отсутствием заявок. Аукцион не состоялся в связи с отсутствием заявок.</t>
  </si>
  <si>
    <t>д. Нижняя Кузьма, ул. Береговая, 9</t>
  </si>
  <si>
    <t>18:05:000000:1620</t>
  </si>
  <si>
    <t xml:space="preserve"> Аукцион не состоялся в связи с отсутствием заявок</t>
  </si>
  <si>
    <t>с. Понино, ул. Новая, 8б</t>
  </si>
  <si>
    <t>18:05:104002:89</t>
  </si>
  <si>
    <t xml:space="preserve"> Аукцион состоится  23.07.2019. Аукцион не состоялся в связи с отсутствием заявок</t>
  </si>
  <si>
    <t xml:space="preserve"> помещение</t>
  </si>
  <si>
    <t xml:space="preserve"> УР,Глазовский район,д.отогурт, ул.Кирова,д.38</t>
  </si>
  <si>
    <t xml:space="preserve"> Муниципальная собственнсть</t>
  </si>
  <si>
    <t>18:05:089001:515</t>
  </si>
  <si>
    <t xml:space="preserve"> нежилое здание</t>
  </si>
  <si>
    <t xml:space="preserve"> Включен в Прогнозный План приватизации в 2023 год. Исключен с Прогнозного плана приватизации в связи с тем, что требуется реконструкция для оставшихся помещений</t>
  </si>
  <si>
    <t xml:space="preserve"> проведение рыночной стоимости -7,0 тыс.</t>
  </si>
  <si>
    <t xml:space="preserve"> помещения</t>
  </si>
  <si>
    <t>Удмуртская Республика, Глазовский район, с. Люм, ул. Полевая, д.2а</t>
  </si>
  <si>
    <t>18:05:081002:870</t>
  </si>
  <si>
    <t xml:space="preserve"> кирпичное</t>
  </si>
  <si>
    <t>18:05:081002:21</t>
  </si>
  <si>
    <t xml:space="preserve"> УР,Глазовский район,д.</t>
  </si>
  <si>
    <t>неразграниченная гос.собственность</t>
  </si>
  <si>
    <t>18:05:040001:554</t>
  </si>
  <si>
    <t>УР,Глазовский район,д.Солдырь, ул.Солдырь, ул.Пызепская, зу 14а</t>
  </si>
  <si>
    <t>18:05:117001:1164</t>
  </si>
  <si>
    <t xml:space="preserve"> Договор заключен 27.09.2023, стоимость продажи  250, тыс.руб</t>
  </si>
  <si>
    <t xml:space="preserve"> Вершинина Л.С.34141 5-41-37</t>
  </si>
  <si>
    <t xml:space="preserve"> Вершинина Л.С.34141 5-41-38</t>
  </si>
  <si>
    <t>УР, Глазовский район, д.Пусошур, ул.Новая, 2в</t>
  </si>
  <si>
    <t>с\х</t>
  </si>
  <si>
    <t>18:05:000000:2332</t>
  </si>
  <si>
    <r>
      <rPr>
        <b/>
        <sz val="9"/>
        <color indexed="2"/>
        <rFont val="Times New Roman"/>
      </rPr>
      <t xml:space="preserve">Договор аренды заключен </t>
    </r>
    <r>
      <rPr>
        <sz val="9"/>
        <color indexed="2"/>
        <rFont val="Times New Roman"/>
      </rPr>
      <t>31.05, годовой размер 10,7</t>
    </r>
  </si>
  <si>
    <t>УР,Глазовский район, д.Адам, ул.Октябрьская,23</t>
  </si>
  <si>
    <t>18:056034001:476</t>
  </si>
  <si>
    <r>
      <rPr>
        <b/>
        <sz val="9"/>
        <color indexed="2"/>
        <rFont val="Times New Roman"/>
      </rPr>
      <t xml:space="preserve"> Договор аренды заключен 31.05</t>
    </r>
    <r>
      <rPr>
        <sz val="9"/>
        <color indexed="2"/>
        <rFont val="Times New Roman"/>
      </rPr>
      <t xml:space="preserve"> годовой размер 58,39 тыс.руб</t>
    </r>
  </si>
  <si>
    <t>УР,Глазовский район, д.Адам, ул.Октябрьская,24</t>
  </si>
  <si>
    <t>18:05:034001:475</t>
  </si>
  <si>
    <t>Договор аренды заключен 15.05.20204, годовой размер 53,56тыс.руб</t>
  </si>
  <si>
    <t xml:space="preserve"> Вершинина Л.С.34141 5-41-39</t>
  </si>
  <si>
    <t>УР, Глазовский район, д.Симашур, ул.Родниковая,ЗУ 18</t>
  </si>
  <si>
    <t>18:056008003:871</t>
  </si>
  <si>
    <t>Договор  заключен, стоимость  продажа 50,6 тыс.руб</t>
  </si>
  <si>
    <t xml:space="preserve"> Вершинина Л.С.34141 5-41-40</t>
  </si>
  <si>
    <t>Удмуртская Республика, Глазовский район, д. Штанигурт, ул. Глазовская, д.4</t>
  </si>
  <si>
    <t>18:056136001:2240</t>
  </si>
  <si>
    <t>Договор  заключен 04.06.2024, годовой размер 16,5 ты.руб</t>
  </si>
  <si>
    <t xml:space="preserve"> Вершинина Л.С.34141 5-41-41</t>
  </si>
  <si>
    <t>Удмуртская Республика, муниципальный округ Глазовский район, д. Педоново, улица Молодежная, земельный участок 11</t>
  </si>
  <si>
    <t>18:05:096001:492</t>
  </si>
  <si>
    <t>Договор  заключен 04.04.2024,  стоимость продажи 69,7 тыс руб.</t>
  </si>
  <si>
    <t xml:space="preserve"> Вершинина Л.С.34141 5-41-42</t>
  </si>
  <si>
    <t>УР, Глазовский район, д. Кочишево, ул. Березовая, д.11а</t>
  </si>
  <si>
    <t>189:05:024001:998</t>
  </si>
  <si>
    <t>Договор  заключен 14.04.2024, стоимость продажи 140,7 тыс.руб.</t>
  </si>
  <si>
    <t xml:space="preserve"> Вершинина Л.С.34141 5-41-43</t>
  </si>
  <si>
    <t>18:05:024001:999</t>
  </si>
  <si>
    <t xml:space="preserve"> Вершинина Л.С.34141 5-41-44</t>
  </si>
  <si>
    <t>УР, Глазовский район, д.Солдырь, пер.Степной, 4</t>
  </si>
  <si>
    <t>Договор  заключен , стоимость продажи 493,8 тыс.руб</t>
  </si>
  <si>
    <t xml:space="preserve"> Вершинина Л.С.34141 5-41-45</t>
  </si>
  <si>
    <t>УР, Глазовский район, д.Солдырь, ул.Северная,17</t>
  </si>
  <si>
    <t>Договор  заключен, стоимость продажи 334,3 тыс.руб</t>
  </si>
  <si>
    <t xml:space="preserve"> УР,  Глазовский муниципальный  район, сельское поселение Качкашурское, д.Качкашур, ул. Дачная, 1</t>
  </si>
  <si>
    <t>18:05:060003:1292</t>
  </si>
  <si>
    <t>Договор  заключен 20.06.2024 , годовой размер арендной платы 68,06 тыс.руб</t>
  </si>
  <si>
    <t>УР,  Глазовский муниципальный  район, сельское поселение Качкашурское, д.Качкашур, ул. Дачная, 3</t>
  </si>
  <si>
    <t>18:05:060003:1295</t>
  </si>
  <si>
    <t>Договор  заключен, годовой размер 60,1 тыс.руб.</t>
  </si>
  <si>
    <t>УР,  Глазовский муниципальный  район, сельское поселение Качкашурское, д.Качкашур, ул. Дачная, 5</t>
  </si>
  <si>
    <t>18:05:060003:1290</t>
  </si>
  <si>
    <t>заключен договор аренды, годовой размер арендной платы 61,491 тыс.руб.</t>
  </si>
  <si>
    <t>УР,Глазовский район, д.Штанигурт, ул.Глазовская,4</t>
  </si>
  <si>
    <t>18:05:136001:2241</t>
  </si>
  <si>
    <t xml:space="preserve"> аренда  от 07.02.2024, годовой размер 16,553 тыс.руб.</t>
  </si>
  <si>
    <t>УР,Глазовский район, д.Трубашур</t>
  </si>
  <si>
    <t>18:05:122001:935</t>
  </si>
  <si>
    <t>Договор от 12.01.2024, стоимость продажи 131,8 тыс руб.</t>
  </si>
  <si>
    <t>УР,Глазовский район, д.Штанигурт, ул.Западная,35</t>
  </si>
  <si>
    <t>18:05:136001:2235</t>
  </si>
  <si>
    <t>Договор от 15.01.2024, стоимостьпродажи 1515,07 тыс руб.</t>
  </si>
  <si>
    <t>УР, Глазовский район,д.Педоново,ул.Сосновая</t>
  </si>
  <si>
    <t>18:05:022001:1288</t>
  </si>
  <si>
    <t>Участок продан на торгах, доход от продпжи 554,9 тыс.руб</t>
  </si>
  <si>
    <t>Вершинина Л.С.</t>
  </si>
  <si>
    <t>УР,Глазовский район д.Солдырь, ул.Пызепская,18б</t>
  </si>
  <si>
    <t>18:05:117001:1240</t>
  </si>
  <si>
    <t>Участок продан на торгах, доход от продажи 76,292 тыс.руб</t>
  </si>
  <si>
    <t>УР,Глазовский район д.Котнырево, ул.Центральная,29б,</t>
  </si>
  <si>
    <t>18:05:070001:275</t>
  </si>
  <si>
    <t>Участок продан на торгах, доход от продажи 68,634 тыс.руб</t>
  </si>
  <si>
    <t>Здание (Нежилое здание, здание клуба)</t>
  </si>
  <si>
    <t>д. Ураково, ул.Советская, д.20</t>
  </si>
  <si>
    <t>ФЛ</t>
  </si>
  <si>
    <t>18:05:129001:290</t>
  </si>
  <si>
    <t>1 этаж, дерево, в аварийном состоянии. Кадастровая стоимость 1072571,01 руб.</t>
  </si>
  <si>
    <t>18:05:129001:81</t>
  </si>
  <si>
    <t xml:space="preserve"> подготовлено обращение к собственнику  по согласованию графика рассрочки платежа на приобретение объекта муниципальным образованием</t>
  </si>
  <si>
    <t xml:space="preserve"> продан на аукционе  в 2010 году</t>
  </si>
  <si>
    <t>Корепанов Сергей Викентьевич</t>
  </si>
  <si>
    <t>Здание библиотеки</t>
  </si>
  <si>
    <t xml:space="preserve">УР Глазовский район,
с. Люм, ул.Люмская, 30
</t>
  </si>
  <si>
    <t xml:space="preserve"> ФЛ</t>
  </si>
  <si>
    <t>18:05:081002:843</t>
  </si>
  <si>
    <t>деревянное, 1 этаж</t>
  </si>
  <si>
    <t>18:05:081002:819,</t>
  </si>
  <si>
    <t xml:space="preserve"> Продан на аукционе  в 2013 году</t>
  </si>
  <si>
    <t>УР, Глазовский район, д. Кочишево, ул. Ленина, д.28б</t>
  </si>
  <si>
    <t>18:05:073001:546</t>
  </si>
  <si>
    <t xml:space="preserve"> 2-х этажное кирпичное</t>
  </si>
  <si>
    <t>18:05:073001:300</t>
  </si>
  <si>
    <t>УР, Глазовский район, д. Чура, ул. Центральная, д.13</t>
  </si>
  <si>
    <t>18:05:135001:805</t>
  </si>
  <si>
    <t>18:05:135001:32</t>
  </si>
  <si>
    <t xml:space="preserve"> Щевелева О.А</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</si>
  <si>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Граховский район Удмуртской Республики",   по состоянию на 01.10.2024 г.</t>
  </si>
  <si>
    <t>УР, Граховский р-н, 
д Селянур, ул. Молодёжная, д.2а</t>
  </si>
  <si>
    <t>БУЗ УР "Граховская районная больница МЗ УР"</t>
  </si>
  <si>
    <t>Земельный участок был оформлен для целей строительства модульного ФАП, но строительство данного объекта в план не включили</t>
  </si>
  <si>
    <t>18:06:041001:416</t>
  </si>
  <si>
    <t>Передача в собственность МО</t>
  </si>
  <si>
    <t>Письмо Минимущества УР в адрес БУЗ и МЗ УР от 13.07.2018г. №4361/01-14</t>
  </si>
  <si>
    <t>Здание инфекционного отделения</t>
  </si>
  <si>
    <t>УР, с. Грахово, ул. Ачинцева, 20</t>
  </si>
  <si>
    <t>18:06:018011:74</t>
  </si>
  <si>
    <t>одноэтажно кирпичное здание (неудовлетворительное техническое состояние)</t>
  </si>
  <si>
    <t>земельный участок
не зарегистрирован</t>
  </si>
  <si>
    <t>БУЗ выступило с предложением перепрофилировать под гараж и использовать для нужд учреждения. В письме от 12.04.2021г. № 250 (вх. 04559/01-14) БУЗ сообщает, что после согласования и решения вопроса в оказании финансовой поддержки со стороны МЗ УР здание планируется перепрофилировать в период 2021-2022гг. и использовать для нужд учреждения.</t>
  </si>
  <si>
    <t>Письмо Минимущества УР в адрес БУЗ и МЗ УР от 13.07.2018г. №4361/01-14. Повторно МИО УР направило письмо  от 04.09.2019 №6072/01-14. Повторно направлено письмо в адрес БУ и Минздрава о вовлечении объектов в хоз. оборот. (исх от 30.03.2021 г. № 2193/01-14). Письмо БУЗ УР "Граховская РБ" от 12.04.2021 №250 о том, что после согласования и решения вопроса в оказании фин.поддержки со стороны Минздрава УР, данное здание планируется перепрофилировать в период 2021-2022 г. и использовать для нужд учреждения.                29.04.2022 г - рабочая поездка специалистов МИО УР, поручение балансодержателю обратиться в адрес Минздрава УР с просьбой о выделении денежных средств для  проектирования и реконструкции здания инфекционного отделения под гараж. После выделения денежных средств осуществить мероприятия по реконструкции и вовлечению объекта в хозяйственный оборот.  На 28.06.2024 г.  Денежные средства не выделены, здание не перепрофилированно</t>
  </si>
  <si>
    <t>свинарник</t>
  </si>
  <si>
    <t>288,00</t>
  </si>
  <si>
    <t>18:06:018011:85</t>
  </si>
  <si>
    <t>Кирпичное одноэтажное здание. Состояние неудовлетворительное: трещины в стенах, протекает кровля, внутренняя отдела отсутствует. Год ввода в эксплуатацию 1984</t>
  </si>
  <si>
    <t xml:space="preserve">Списание. В случае списания и проведения кадастровых работ на земельном участке, можно будет передать часть участка в собственность МО. В письме от 12.04.2021г. № 250 (вх. 04559/01-14) БУЗ сообщает, что мероприятия по списанию будут проведены в течение 1 полугодия 2021 года. </t>
  </si>
  <si>
    <t>Письмо Минимущества УР в адрес БУЗ и МЗ УР от 13.07.2018г. №4361/01-14. Повторно МИО УР направило письмо  от 04.09.2019 №6072/01-14. Повторно направлено письмо в адрем БУ и Минздрава о вовлечении объектов в хоз. оборот. (исх от 30.03.2021 г. № 2193/01-14). Письмо БУЗ УР "Граховская РБ" от 12.04.2021 №250 о том, что будут проведены мероприятия по списанию с последующей передачей освободившегося ЗУ в собственность МО "Граховский район" в течении 1 полугодия 2021 г.29.04.2022 г - рабочая поездка специалистов МИО УР, поручение осуществить мероприятия по списанию и сносу объекта. На 28.06.2024 здание не списанно и кадастровые работы не проведены.</t>
  </si>
  <si>
    <t>Удмуртская Республика, Граховский район</t>
  </si>
  <si>
    <t>18:06:000000:751</t>
  </si>
  <si>
    <t>предоставлен распоряжением МИО от 16.04.2024 № 60-рз</t>
  </si>
  <si>
    <t>18:06:000000:809</t>
  </si>
  <si>
    <t>18:06:000000:861</t>
  </si>
  <si>
    <t>18:06:000000:869</t>
  </si>
  <si>
    <t>18:06:033001:485</t>
  </si>
  <si>
    <t>Овощной склад</t>
  </si>
  <si>
    <t>МО "Граховский район"</t>
  </si>
  <si>
    <t>̶­</t>
  </si>
  <si>
    <t>18:06:018011:70</t>
  </si>
  <si>
    <t>Объект расположен на территри БУЗ УР "Граховская РБ МЗ УР", здание двух этажное, 1 этаж кирпичный, 2 деревянный, находится в удовлетворительном состояний</t>
  </si>
  <si>
    <t>Включен в перечень объектов для передачи СМП</t>
  </si>
  <si>
    <t>затраты на подготовку отчёта на оценку имущества - 3,00</t>
  </si>
  <si>
    <t>Д.В. Щиголев       8(34163)3-18-86</t>
  </si>
  <si>
    <t>двухэтажный жилой дом</t>
  </si>
  <si>
    <t>с. грахово ул.Советская 29</t>
  </si>
  <si>
    <t>18:06:018030:73</t>
  </si>
  <si>
    <t xml:space="preserve">1 879,00  </t>
  </si>
  <si>
    <t>18:06:018030:23</t>
  </si>
  <si>
    <t>Объект снесен в 2023 г. Земельный участок включен в перечень для предоставления многодетным</t>
  </si>
  <si>
    <t>затраты на снос 10000</t>
  </si>
  <si>
    <t>Здание детского сада с земельным участком</t>
  </si>
  <si>
    <t>УР, Граховский район, д. Иж-Бобья, ул. Зеленая, д.2</t>
  </si>
  <si>
    <t xml:space="preserve">1 199,00  </t>
  </si>
  <si>
    <t>18:06:020001:189</t>
  </si>
  <si>
    <t>Продажа </t>
  </si>
  <si>
    <t xml:space="preserve">Включён в ППП. Проведены 2 аукциона по продаже недвижимого имущества, не состоялись ввиду отсутствия заявок. В 2022 году был проведен аукцион, аукцион признан несостоявшимля в виду отсутствия заявок. В 2023 году провести аукцион по продаже объекта- не состоялся </t>
  </si>
  <si>
    <t>затраты на подготовку отчёта на оценку имущества - 4,00, отчета об оценке:- 2022 году 6 тыс. руб.; 2023 - 6,5 руб</t>
  </si>
  <si>
    <t> Детский корпус</t>
  </si>
  <si>
    <t>18:06:018011:66</t>
  </si>
  <si>
    <t>Объект расположен на территри БУЗ УР "Граховская РБ МЗ УР", здание одно этажное, 1 этаж деревянный, находится в аварийном состояний</t>
  </si>
  <si>
    <t>Здание аварийное. Списание и снос. 29.04.2022 г - рабочая поездка специалистов МИО УР: объект является деревянной, пожароопасной постройкой, состояние корпуса аварийное,  расположен рядом  с объектами БУЗ УР "Граховская районная больница МЗ УР", рекомендовать Администрации муниципального образования «Муниципальный округ Граховский район Удмуртской Республики»  осуществить мероприятия по сносу. На 01.04.2023 г. Здание не снесено.</t>
  </si>
  <si>
    <t>Д.В. Щиголев 8 (34163)3-18-86</t>
  </si>
  <si>
    <t>Здание бактериологической лаборатории</t>
  </si>
  <si>
    <t>одноэтажно кирпичное здание (требует кап. ремонта)</t>
  </si>
  <si>
    <t> в Комитет по делам ГО и ЧС направлено письмо (исх. № 2210/01-14 от 30.03.2021г.)  Об учете в качестве защитного сооружения гражданской обороны Здания и о возможности списания с учета указанного здания как пришедшего в негодность защитного сооружения гражданской обороны.Поступил ответ от 08.04.2021г. № 278: здание не учтено в качестве защитного сооружения гражданской обороны на территории УР. МО "Граховский район" уведомлено письмом от 13.04.2021г. исх. № 2510/01-14. Здание снесено</t>
  </si>
  <si>
    <t>затраты на подготовку отчёта на оценку имущества - 3,00, затраты на снос здания 200,00 </t>
  </si>
  <si>
    <t>УР, Граховский район, МО "Котловское"</t>
  </si>
  <si>
    <t>муниципальное образование "Котловское"</t>
  </si>
  <si>
    <t>18:06:001001:398</t>
  </si>
  <si>
    <t>затраты на межевание участка - 25,00, затраты на  подготовку отчёта на оценку - 4,00 </t>
  </si>
  <si>
    <t>УР,  д. Гаранькино, ул. Гаранькинская, 16а</t>
  </si>
  <si>
    <t>Земли населенных пунктов. Для индивидуального жилищного стройтельства .  кадастровая стоимость 165500 руб.</t>
  </si>
  <si>
    <t>18:06:016001:145</t>
  </si>
  <si>
    <t>А.В. Овчинникова 8 (34163)31083</t>
  </si>
  <si>
    <t>УР,  с. Грахово, ул. Восточная, д. 13</t>
  </si>
  <si>
    <t>Земли населенных пунктов. Для индивидуального жилищного стройтельства (код 2.1).  кадастровая стоимость 259369,62 руб</t>
  </si>
  <si>
    <t>18:06:054001:721</t>
  </si>
  <si>
    <t>Заключен договор аренды № 4 от 18.03.2024 доход 22,8 тыс.руб</t>
  </si>
  <si>
    <t xml:space="preserve"> оценка- 2   06.10.2023</t>
  </si>
  <si>
    <t>А.В. Овчинникова 8 (34163)31085</t>
  </si>
  <si>
    <t>УР,  с. Грахово, ул. Селюгина, д. 9</t>
  </si>
  <si>
    <t>Земли населенных пунктов. Для индивидуального жилищного стройтельства (код 2.1).  кадастровая стоимость 210315,00 руб</t>
  </si>
  <si>
    <t>18:06:054001:815</t>
  </si>
  <si>
    <t>Заключен договор аренды № 8  от 12.08.2024 доход 30,6 тыс.руб</t>
  </si>
  <si>
    <t>2-оценка  от 06.10.2023</t>
  </si>
  <si>
    <t>УР, , с. Грахово, ул. Селюгина, д. 13</t>
  </si>
  <si>
    <t>Земли населенных пунктов. Для индивидуального жилищного стройтельства (код 2.1).  кадастровая стоимость 206640,00 руб</t>
  </si>
  <si>
    <t>18:06:054001:817</t>
  </si>
  <si>
    <t>Заключен договор аренды № 9 от 12.08.2024 доход 30,0 тыс.руб</t>
  </si>
  <si>
    <t>УР,  с. Грахово, ул. Селюгина, д. 15</t>
  </si>
  <si>
    <t>Земли населенных пунктов. Для индивидуального жилищного стройтельства (код 2.1).  кадастровая стоимость 204990,00 руб</t>
  </si>
  <si>
    <t>18:06:054001:818</t>
  </si>
  <si>
    <t>Заключен договор аренды № 10 от 12.08.2024 доход 17,8 тыс.руб</t>
  </si>
  <si>
    <t>УР , с. Верхняя Игра, ул. Д. Майорова, д. 73</t>
  </si>
  <si>
    <t>Земли населенных пунктов. Для индивидуального жилищного стройтельства (код 2.1).  кадастровая стоимость 132175 руб</t>
  </si>
  <si>
    <t>18:06:054001:1031</t>
  </si>
  <si>
    <t>А.В. Овчинникова 8 (34163)31089</t>
  </si>
  <si>
    <t>УР Граховский район, с. Верхняя Игра, ул. Д. Майорова, д. 75</t>
  </si>
  <si>
    <t>18:06:054001:1032</t>
  </si>
  <si>
    <t>А.В. Овчинникова 8 (34163)31090</t>
  </si>
  <si>
    <t>УР,  с. Верхняя Игра, ул. Д. Майорова, д. 77</t>
  </si>
  <si>
    <t>18:06:054001:1033</t>
  </si>
  <si>
    <t>А.В. Овчинникова 8 (34163)31091</t>
  </si>
  <si>
    <t>УР, Граховский район, с. Верхняя Игра, ул. Д. Майорова, д. 79</t>
  </si>
  <si>
    <t>18:06:054001:1034</t>
  </si>
  <si>
    <t>А.В. Овчинникова 8 (34163)31092</t>
  </si>
  <si>
    <t>УР, Граховский район, с. Верхняя Игра, ул. Д. Майорова, д. 81</t>
  </si>
  <si>
    <t>Земли населенных пунктов. Для индивидуального жилищного стройтельства (код 2.1).  кадастровая стоимость 158775 руб.</t>
  </si>
  <si>
    <t>18:06:054001:1035</t>
  </si>
  <si>
    <t>А.В. Овчинникова 8 (34163)31093</t>
  </si>
  <si>
    <t>УР,  с. Верхняя Игра, ул. Д. Майорова, д. 83</t>
  </si>
  <si>
    <t>18:06:054001:1036</t>
  </si>
  <si>
    <t>А.В. Овчинникова 8 (34163)31094</t>
  </si>
  <si>
    <t>УР Граховский район, МО "Староятчинское"</t>
  </si>
  <si>
    <t>Земли сельскохозяйственного назначения. Для сельскохозяйственного производства,                    кадастровая стоимость 4 293 450 </t>
  </si>
  <si>
    <t>18:06:000000:868</t>
  </si>
  <si>
    <t>18.07.2023 проведен аукцион(претендентов нет)                       04.10.2023 проведен аукцион(претендентов нет)                   20.12.2023 проведен аукцион(претендентов нет) </t>
  </si>
  <si>
    <t>2023 г-оцека 4, межевание 20</t>
  </si>
  <si>
    <t>А.В. Овчинникова 8 (34163)31097</t>
  </si>
  <si>
    <t>КТП № 115</t>
  </si>
  <si>
    <t>УР, Граховский район, с. Новогорское ул. Школьная, д. 14</t>
  </si>
  <si>
    <t>1968 года ввода в эксплуатацию, назначение: инженерные сети</t>
  </si>
  <si>
    <t>18:06:035002:401</t>
  </si>
  <si>
    <t>заключен договор аренды № 182007811 от 24.05.2024 г. годовая аренда 11,34 тыс.руб</t>
  </si>
  <si>
    <t>оценка  от 30.08.2023- 4 изготовление тех документации 3,6</t>
  </si>
  <si>
    <t>О.А. Олесова 8 (34163)31101</t>
  </si>
  <si>
    <t>ВЛ-0,4 кВ от КТП № 95</t>
  </si>
  <si>
    <t>УР, Граховский район, д. Макарово</t>
  </si>
  <si>
    <t>230 м</t>
  </si>
  <si>
    <t>18:06:025001:435</t>
  </si>
  <si>
    <t>оценка  от 30.08.2023- 4</t>
  </si>
  <si>
    <t>О.А. Олесова 8 (34163)31102</t>
  </si>
  <si>
    <t>ВЛ-0,4 кВ от КТП № 69,70</t>
  </si>
  <si>
    <t>УР, Граховский район, д. Иж-Бобья</t>
  </si>
  <si>
    <t>600 м</t>
  </si>
  <si>
    <t>1978 года ввода в эксплуатацию, назначение: инженерные сети</t>
  </si>
  <si>
    <t>18:06:020001:223</t>
  </si>
  <si>
    <t>заключен договор аренды № 182007811 от 24.05.2024 г. годовая  аренда 11,34 тыс.руб</t>
  </si>
  <si>
    <t>О.А. Олесова 8 (34163)31103</t>
  </si>
  <si>
    <t>ВЛ-0,4 кВ от КТП № 105,106,168</t>
  </si>
  <si>
    <t>Граховский район, д. Байтуганово</t>
  </si>
  <si>
    <t>700 м</t>
  </si>
  <si>
    <t>1988 года ввода в эксплуатацию, назначение: инженерные сети</t>
  </si>
  <si>
    <t>18:06:008001:358</t>
  </si>
  <si>
    <t>оценка  от 31.08.2023- 4</t>
  </si>
  <si>
    <t>О.А. Олесова 8 (34163)31104</t>
  </si>
  <si>
    <t>ВЛ-0,4 кВ от ЗТП № 36</t>
  </si>
  <si>
    <t>Граховский район с. грахово</t>
  </si>
  <si>
    <t>90 м</t>
  </si>
  <si>
    <t>1980 года ввода в эксплуатацию, назначение: инженерные сети</t>
  </si>
  <si>
    <t>18:06:000000:480</t>
  </si>
  <si>
    <t>О.А. Олесова 8 (34163)31105</t>
  </si>
  <si>
    <t>ВЛ-0,4 кВ от КТП № 113</t>
  </si>
  <si>
    <t xml:space="preserve"> Граховский район с. новогорское ул. новая</t>
  </si>
  <si>
    <t>1040 м</t>
  </si>
  <si>
    <t>2022 года ввода в эксплуатацию, назначение: инженерные сети</t>
  </si>
  <si>
    <t>18:06:001001:225</t>
  </si>
  <si>
    <t>оценка  от 01.09.2023- 4</t>
  </si>
  <si>
    <t>О.А. Олесова 8 (34163)31106</t>
  </si>
  <si>
    <t>ВЛ-0,4 кВ от КТП № 19</t>
  </si>
  <si>
    <t xml:space="preserve">с. Грахово ул. Колпакова </t>
  </si>
  <si>
    <t>580 м</t>
  </si>
  <si>
    <t>2002 года ввода в эксплуатацию, назначение: инженерные сети</t>
  </si>
  <si>
    <t>18:06:018001:69</t>
  </si>
  <si>
    <t>О.А. Олесова 8 (34163)31107</t>
  </si>
  <si>
    <t>ВЛ-0,4 кВ от КТП № 78,79,80 и ЗТП № 77</t>
  </si>
  <si>
    <t>Граховский район с. Верхняя Игра</t>
  </si>
  <si>
    <t>2005 года ввода в эксплуатацию, назначение: инженерные сети</t>
  </si>
  <si>
    <t>18:06:014001:410</t>
  </si>
  <si>
    <t>оценка  от 04.09.2023- 4</t>
  </si>
  <si>
    <t>О.А. Олесова 8 (34163)31108</t>
  </si>
  <si>
    <t>ВЛ-0,4 кВ от КТП № 23</t>
  </si>
  <si>
    <t>Граховский район, с. Грахово, ул. 70 лет Октября</t>
  </si>
  <si>
    <t>900 м</t>
  </si>
  <si>
    <t>1989 года ввода в эксплуатацию, назначение: инженерные сети</t>
  </si>
  <si>
    <t>18:06:018001:117</t>
  </si>
  <si>
    <t>О.А. Олесова 8 (34163)31109</t>
  </si>
  <si>
    <t>ВЛ-0,4 кВ от КТП 73,74,45</t>
  </si>
  <si>
    <t>Удмуртская Республика, Граховский район, д. Мари Возжай</t>
  </si>
  <si>
    <t>1979 года ввода в эксплуатацию, назначение: инженерные сети</t>
  </si>
  <si>
    <t>18:06:027001:310</t>
  </si>
  <si>
    <t>оценка  от 05.09.2023- 4</t>
  </si>
  <si>
    <t>О.А. Олесова 8 (34163)31110</t>
  </si>
  <si>
    <t>ВЛ-0,4 кВ от КТП № 32</t>
  </si>
  <si>
    <t>УР, Граховский район, с. Грахово, ул. Гагарина</t>
  </si>
  <si>
    <t>500 м</t>
  </si>
  <si>
    <t>1983 года ввода в эксплуатацию, назначение: инженерные сети</t>
  </si>
  <si>
    <t>18:06:018001:120</t>
  </si>
  <si>
    <t>заключен договор аренды № 182007811 от 24.05.2024 г. годовая аренда 11,3 тыс.руб</t>
  </si>
  <si>
    <t>О.А. Олесова 8 (34163)31111</t>
  </si>
  <si>
    <t>Здание конюшни</t>
  </si>
  <si>
    <t>УР, Граховский район, с. Грахово, ул. 70 лет Октября, д.35, корп.2</t>
  </si>
  <si>
    <t>18:06:018019:75</t>
  </si>
  <si>
    <t>оценка 2022 г - 6, оценка2023 г-6,5</t>
  </si>
  <si>
    <t>О.А. Олесова 8 (34163)31113</t>
  </si>
  <si>
    <t>УР,  с. Грахово, ул. Селюгина, д.19</t>
  </si>
  <si>
    <t>18:06:054001:820</t>
  </si>
  <si>
    <t>заключен договор аренды № 5 от 06.05.2024 г. доход 0,6 тыс.руб</t>
  </si>
  <si>
    <t>2023 оценка-2</t>
  </si>
  <si>
    <t>А.В. Овчинникова 8 (34163)31086</t>
  </si>
  <si>
    <t>УР,  с. Грахово, ул. Селюгина, д.17</t>
  </si>
  <si>
    <t>18:06:054001:819</t>
  </si>
  <si>
    <t>УР,  Граховский районд. с. Верхняя Игра ул. Д. Майорова 26</t>
  </si>
  <si>
    <t xml:space="preserve">Неразграниченная гос собственность </t>
  </si>
  <si>
    <t>Земли населенных пунктов. Для индивидуального жилищного стройтельства (код 2.1).</t>
  </si>
  <si>
    <t>18:06:014001:655</t>
  </si>
  <si>
    <t>заключен договор аренды № 1 от 01.04.2024 доход 0,2 тыс.руб</t>
  </si>
  <si>
    <t>УР,  Граховский районд.МО "Новогорское"</t>
  </si>
  <si>
    <t xml:space="preserve">Муниципальная  собственность </t>
  </si>
  <si>
    <t>Земли сельскохозяйственного назначения. для сельскохозяйственного производства. кадастровая стоимость   3105760,00 руб.</t>
  </si>
  <si>
    <t>18:06:000000:862</t>
  </si>
  <si>
    <t>заключен договор аренды № 17 от 21.08.2023 г. доход 283 тыс.руб</t>
  </si>
  <si>
    <t>2023г оценка 2,</t>
  </si>
  <si>
    <t>А.В. Овчинникова 8 (34163)31087</t>
  </si>
  <si>
    <t>УР, Граховский район, МО "Каменское "</t>
  </si>
  <si>
    <t>Земли сельскохозяйственного назначения. для сельскохозяйственного производства. кадастровая стоимость   2811300,00 руб.</t>
  </si>
  <si>
    <t>18:06:054001:1061</t>
  </si>
  <si>
    <t>А.В. Овчинникова 8 (34163)31101</t>
  </si>
  <si>
    <t>УР, Граховский район, МО "Новогорское"</t>
  </si>
  <si>
    <t>Земли сельскохозяйственного назначения. для сельскохозяйственного производства. кадастровая стоимость 4293000,00 руб.</t>
  </si>
  <si>
    <t>18:06:00000:871</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</si>
  <si>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Дебесский район Удмуртской Республики", по состоянию на 01.10.2024 г.</t>
  </si>
  <si>
    <t>Проделанные мероприятия по вовлечению неиспользуемого недвижимого имущества в хозяйственный оборот либо по списанию недвижимого имущества</t>
  </si>
  <si>
    <t xml:space="preserve">Вовлеченность объекта в хозяйственный оборот
</t>
  </si>
  <si>
    <t>предполагаемый доход, т. руб</t>
  </si>
  <si>
    <t>Здание ФАПа</t>
  </si>
  <si>
    <t>УР, Дебесский район, д. Лесагурт, ул. Восточная, 50</t>
  </si>
  <si>
    <t>БУЗ УР "Дебесская РБ МЗ УР"</t>
  </si>
  <si>
    <t>18:07:030001:358</t>
  </si>
  <si>
    <t>Письмо БУЗ УР "Дебесская РБ МЗ УР" № 2 от 10 февраля 2022 года, письмо МЗ УР от 03 марта 2022 года № 02590/02-10 о неиспользуемых объектах. Письмо МИО УР от 04.04.2022 № 1949/01-14э: Постановлением Государственного совета УР от 26.10.2021 г. № 1078-VI и распоряжением МИО УР от 22 ноября 2021 года № 1932-р согласовано списание БУЗ УР «Дебесская РБ МЗ УР» объекта недвижимого имущества, необходимо обратиться в адрес Минимущества Удмуртии для осуществления мероприятий по признанию утратившими силу вышеуказанных актов. От  БУЗ УР "Дебесская РБ МЗ УР" письмоот 04.08.2023 № 140 пакет на продажу объекта недвижимости. Отказ из-за неполного пакета</t>
  </si>
  <si>
    <t>УР, Дебесский район, д. Старый Кыч, ул. Труда, 11-1</t>
  </si>
  <si>
    <t>18:07:051001:463</t>
  </si>
  <si>
    <t>Письмо БУЗ УР "Дебесская РБ МЗ УР" № 2 от 10 февраля 2022 года, письмо МЗ УР от 03 марта 2022 года № 02590/02-10 о неиспользуемых объектах. Письмо МО «МО Дебесский район Удмуртской Республики» от 18.04.2022 № 02-27/1161 об отказе в приеме в собственность МО. Направлен запрос в ИОГВ о потребности (исх. № 2767/01-14 от 04.05.2022г.) По итогам рабочей поездки специалистов МИО УР 13 мая 2022  года в Дебесский район БУЗ УР дано поручение направить в Минздрав УР пакет документов на согласование продажи.От  БУЗ УР "Дебесская РБ МЗ УР" письмоот 04.08.2023 № 140 пакет на продажу объекта недвижимости. Отказ из-за неполного пакета</t>
  </si>
  <si>
    <t>Часть здания пожарно-химической станции  с конторой</t>
  </si>
  <si>
    <t>УР, Дебесский район, с.Тыловай, ул.Первомайская, д. 35</t>
  </si>
  <si>
    <t>АУ УР "Удмуртлес"</t>
  </si>
  <si>
    <t>18:07:038001:591</t>
  </si>
  <si>
    <t xml:space="preserve"> Одноэтажный. Фундамент бетонный,  стены кирпичные,ж/б панели, кровля рулонная, неудовлетворительное  </t>
  </si>
  <si>
    <t>18:07:038001:508</t>
  </si>
  <si>
    <t>Передача в собственность МО с целью предоставления субъекту малого предпринимательства</t>
  </si>
  <si>
    <t>Объект добавлен на основании письма Администрации Дебесского района от 02.08.2022 №02-27/2186 и Методики оценки эффективности использования объектов недвижимого имущества, находящегося в собственности УР. Письмом от 06.07.2022 № 196 Балезинолес - филиал АУ УР "Удмуртлес"  предложило Администрации района передать объект безвозмездно в собственность МО. Заключение МИО УР о возможности совершения сделки по передаче в безвозмездное пользование № 8548/01-14э от 12.12.2022. Договор БП от 2.05.2023 с МО. Постноавление Госсовета УР от 26.09.2023г. № 327-VII о согласовании передачи. Распоряжение МИО УР от 12.12.23г. № 1186-р о передаче в МО. Объект выбыл из собственности УР</t>
  </si>
  <si>
    <t>Руководитель Вахрушев К.В.телефон 54-34-92</t>
  </si>
  <si>
    <t>Склад материальный (литер А)</t>
  </si>
  <si>
    <t>18:07:056002:752</t>
  </si>
  <si>
    <t>Одноэтажное деревянное здание</t>
  </si>
  <si>
    <t>Объект добавлен на основании письма Администрации Дебесского района от 02.08.2022 №02-27/2186. Заключение МИО УР о возможности совершения сделки по передаче в безвозмездное пользование № 8548/01-14э от 12.12.2022. Договор БП от 2.05.2023 с МО. Подготовка документов на передачу объекта в собвственность МО. Постноавление Госсовета УР от 26.09.2023г. № 327-VII о согласовании передачи. Распоряжение МИО УР от 12.12.23г. № 1186-р о передаче в МО. Объект выбыл из собственности УР</t>
  </si>
  <si>
    <t>Удмуртская Республика, Дебесский район, д. Орехово</t>
  </si>
  <si>
    <t>18:07:000000:1369</t>
  </si>
  <si>
    <t>предоставлены распоряжением МИО от 05.06.2024 № 91-рз</t>
  </si>
  <si>
    <t>Удмуртская Республика, Дебесский район, д. Нижний Шудзялуд</t>
  </si>
  <si>
    <t>18:07:000000:1370</t>
  </si>
  <si>
    <t>Удмуртская Республика, Дебесский район</t>
  </si>
  <si>
    <t>18:07:000000:1372</t>
  </si>
  <si>
    <t>Удмуртская Республика, Дебесский район, д. Бадзимошур</t>
  </si>
  <si>
    <t>18:07:000000:1391</t>
  </si>
  <si>
    <t>18:07:000000:1394</t>
  </si>
  <si>
    <t>Удмуртская Республика, Дебесский район,</t>
  </si>
  <si>
    <t>18:07:000000:1396</t>
  </si>
  <si>
    <t>предоставлены распоряжением МИО от 10.06.2024 № 95-рз</t>
  </si>
  <si>
    <t>18:07:000000:1405</t>
  </si>
  <si>
    <t>18:07:002001:1151</t>
  </si>
  <si>
    <t>18:07:002001:1152</t>
  </si>
  <si>
    <t>Удмуртская Республика, Дебесский район, д. Комары</t>
  </si>
  <si>
    <t>18:07:027001:322</t>
  </si>
  <si>
    <t>Удмуртская Республика, Дебесский район, д. Малая Чепца</t>
  </si>
  <si>
    <t>18:07:035001:578</t>
  </si>
  <si>
    <t>предоставлены распоряжением МИО от 11.06.2024 № 96-рз</t>
  </si>
  <si>
    <t>Удмуртская Республика, Дебесский район, д. Нижняя Пыхта</t>
  </si>
  <si>
    <t>18:07:041001:832</t>
  </si>
  <si>
    <t>Удмуртская Республика, Дебесский район, д. Нюровай</t>
  </si>
  <si>
    <t>18:07:043001:236</t>
  </si>
  <si>
    <t>Удмуртская Республика, Дебесский район, д. Турнес</t>
  </si>
  <si>
    <t>18:07:055001:416</t>
  </si>
  <si>
    <t>18:07:055001:418</t>
  </si>
  <si>
    <t>Удмуртская Республика, Дебесский район, муниципальное образование "Дебесское"</t>
  </si>
  <si>
    <t>18:07:074001:736</t>
  </si>
  <si>
    <t>предоставлены распоряжением МИО от 18.06.2024 № 108-рз</t>
  </si>
  <si>
    <t>Удмуртская Республика, муниципальный округ Дебесский район</t>
  </si>
  <si>
    <t>18:07:076001:1243</t>
  </si>
  <si>
    <t>18:07:000000:1340</t>
  </si>
  <si>
    <t>предоставлены распоряжением МИО от 22.04.2024 № 65-рз</t>
  </si>
  <si>
    <t>18:07:000000:1342</t>
  </si>
  <si>
    <t>18:07:000000:1343</t>
  </si>
  <si>
    <t>18:07:000000:1347</t>
  </si>
  <si>
    <t>18:07:000000:1349</t>
  </si>
  <si>
    <t>Удмуртская Республика, Дебесский район, д. Марково</t>
  </si>
  <si>
    <t>18:07:000000:1350</t>
  </si>
  <si>
    <t>предоставлены распоряжением МИО от 03.05.2024 № 69-рз</t>
  </si>
  <si>
    <t>Удмуртская Республика, Дебесский район, муниципальное образование "Уйвайское"</t>
  </si>
  <si>
    <t>18:07:000000:1351</t>
  </si>
  <si>
    <t>Удмуртская Республика, Дебесский район, д. Сатрый Зинягурт</t>
  </si>
  <si>
    <t>18:07:000000:1352</t>
  </si>
  <si>
    <t>18:07:000000:1353</t>
  </si>
  <si>
    <t>Удмуртская Республика, Дебесский район, д. Тольен</t>
  </si>
  <si>
    <t>18:07:000000:1356</t>
  </si>
  <si>
    <t>18:07:000000:1358</t>
  </si>
  <si>
    <t>предоставлены расопряжением МИО от 06.05.2024 № 70-рз</t>
  </si>
  <si>
    <t>Удмуртская Республика, Дебесский район, муниципальное образование "Тольенское"</t>
  </si>
  <si>
    <t>18:07:000000:1359</t>
  </si>
  <si>
    <t>Удмуртская Республика, Дебесский район, д. Легомувыр</t>
  </si>
  <si>
    <t>18:07:000000:1360</t>
  </si>
  <si>
    <t>18:07:000000:1361</t>
  </si>
  <si>
    <t>Удмуртская Республика, Дебесский район, муниципальное образование "Большезетымское"</t>
  </si>
  <si>
    <t>18:07:000000:1366</t>
  </si>
  <si>
    <t>Российская Федерация, Удмуртская Республика, Дебесский район</t>
  </si>
  <si>
    <t>18:07:074001:744</t>
  </si>
  <si>
    <t>предоставлен распоряжением МИО от 22.02.2024 № 10-рз</t>
  </si>
  <si>
    <t>Удмуртская Республика, Дебёсский район, д. Такагурт</t>
  </si>
  <si>
    <t>18:07:053002:434</t>
  </si>
  <si>
    <t>предоставлен распоряжением МИО от 18.03.2024 № 31-рз</t>
  </si>
  <si>
    <t>Удмуртская Республика, Дебесский район, д. Старый Кыч</t>
  </si>
  <si>
    <t>18:07:051001:622</t>
  </si>
  <si>
    <t>предоставлен распоряжением МИО от 02.04.2024 № 47-рз</t>
  </si>
  <si>
    <t>д. Уйвай, ул. Центральная, д.21</t>
  </si>
  <si>
    <t>МО "Дебесский район"</t>
  </si>
  <si>
    <t>18:07:058001:161</t>
  </si>
  <si>
    <t>двухэтажное кирпичное здание, требует капитального ремонта.</t>
  </si>
  <si>
    <t>отсутствует</t>
  </si>
  <si>
    <t xml:space="preserve">16,0 тыс. на межевание земельного участка, 3,0 руб. на оценку имущества, 20,0 тыс. руб. на техплан по разделению. Итого=39 тыс. руб. </t>
  </si>
  <si>
    <t>Серебренникова В.В. 89913988907</t>
  </si>
  <si>
    <t>здание (пищеблок)</t>
  </si>
  <si>
    <t>Удмуртская Республика, Дебесский район, д. Нижняя Пыхта, ул. Труда, д.1а</t>
  </si>
  <si>
    <t>18:07:041001:683</t>
  </si>
  <si>
    <t xml:space="preserve">Одноэтажное, стены блочные,, состояние удовлетворительное, не используется. назначение - пищеблок детского сада.
</t>
  </si>
  <si>
    <t xml:space="preserve">1) составить Акт технического состояния; 2) включили в ППП на 2019г. (решение СД №36 от 20.06.2018г); в связи с отсутсвием средств на межевание земельного участка в 2019 году, включили в ППП на 2020 годгод, решение СД МО № 44 от 29.08.2019 года. на 30.11.2020г Не реализовано.  Включен в ППП на 2023 г. </t>
  </si>
  <si>
    <t>не предусматриваются</t>
  </si>
  <si>
    <t>за межевание 14 т.р., за оцеку 5 т. руб.</t>
  </si>
  <si>
    <t>с.Дебесы, ул.Малыгина, д.2, кв.1</t>
  </si>
  <si>
    <t>БУ УР "БПОУ УР "Дебесский политехникум"</t>
  </si>
  <si>
    <t xml:space="preserve">18:07:019070:177 </t>
  </si>
  <si>
    <t>Фундамент ленточный кирпичный, стены бревенчатые, крыша - кровельное железо</t>
  </si>
  <si>
    <t>разобрать</t>
  </si>
  <si>
    <t>МИО УР направило письмо в адрес правообладателя  с просьбой проанализировать целесообразность нахождения на учете объекта и возможного принятия решения о прекращении права оперативного управления (от 11.07.2018 г. № 4244/01-14). Постановление Госсовета УР "О согласовании безвозмездной передачи объекта недвижимого имущества в союственность МО" от 12.03.2020 №607-VI. Распоряжение МИО УР от 15.04.2020 №550-р. Принято в муниципальную собственность МО дебесский район. квартира в аварийном состоянии. жителям предоставлено другое жилье.</t>
  </si>
  <si>
    <t>вовлечен частично</t>
  </si>
  <si>
    <t>Удмуртская Республика, Дебесский район, д. Ариково, ул. Центральная, д.92</t>
  </si>
  <si>
    <t>18:07:006001:461</t>
  </si>
  <si>
    <t>часть помещений предоставили в безвозмездное пользование МБУК "Дебесская районная библиотека" и МБУК "Центр культурного развития"</t>
  </si>
  <si>
    <t>Хохрякова Е.Н. 89913988907</t>
  </si>
  <si>
    <t>безвозмездное пользование</t>
  </si>
  <si>
    <t>Здание спортзала</t>
  </si>
  <si>
    <t>18:07:006001:460</t>
  </si>
  <si>
    <t>здание детского сада</t>
  </si>
  <si>
    <t>Удмуртская Республика, Дебесский район, с. Дебесы, ул. Советская, дом 213</t>
  </si>
  <si>
    <t>18:07:019090:178</t>
  </si>
  <si>
    <t>18:07:019090:79</t>
  </si>
  <si>
    <t xml:space="preserve">Включен в ППП на 2024г. Запланированы торги во 2 квартале. Торги перенесли на 4 квартал. </t>
  </si>
  <si>
    <t>УР, Дебесский район, д. Уйвай, ул. Центральная, д.29</t>
  </si>
  <si>
    <t>не установлен</t>
  </si>
  <si>
    <t>18:07:058002:346</t>
  </si>
  <si>
    <t>(нежилое здание, комбинат бытового обслуживания), материал стен - арболит, попасть внутрь здания для осмотра не смогли.</t>
  </si>
  <si>
    <t>включено в ППП на 2024 год. Объявлен аукцион на 23.04.2024 начальная цена 68,2 т. руб. Продано</t>
  </si>
  <si>
    <t>за оценку 5 тыс. руб</t>
  </si>
  <si>
    <t>Удмуртская Республика, д. Верхний Четкер, ул. Логовая, д.6</t>
  </si>
  <si>
    <t xml:space="preserve">Отопление – печное, водопровод – централизованный, Материал стен – дерево. </t>
  </si>
  <si>
    <t xml:space="preserve">оформить право муниципальной собственности на бесхозяйный объект, </t>
  </si>
  <si>
    <t>1)выезжали на место с осмотром имущества, 2)сделали запросы в Росреестр; 3) запросили техпаспорт в БТИ - техпаспорт получили 15.08.18; 4) идет регистрация объекта; 5)зарегистрировано право мун. собственности №18:07:016001:373-18/007/2018-1 от 26.12.2018. Сделана публикация на сайте МО в газету о приеме предложений об использовании имущества с 15.04. по 15.05.2019г.- заявлений не поступило</t>
  </si>
  <si>
    <t>расходы не предусматриваются</t>
  </si>
  <si>
    <t>за межевание 14 т. руб., техпаспорт в БТИ 5 т. руб.</t>
  </si>
  <si>
    <t>аренда или продажа</t>
  </si>
  <si>
    <t>Запросим во 2 квартале оценку арендной платы и рыночную стоимость с целью предоставления субъекту малого предпринимательства</t>
  </si>
  <si>
    <t>за оценку 30 тыс.</t>
  </si>
  <si>
    <t>не определили</t>
  </si>
  <si>
    <t>Дебесский район, в северо-восточной  части кадастрового квартала 18:07:068001 (урочище Куиньсэрго).</t>
  </si>
  <si>
    <t>гос. неразграниченная</t>
  </si>
  <si>
    <t>18:07:068001:1217</t>
  </si>
  <si>
    <t xml:space="preserve"> Аукцион на право заключения договора аренды земельного участка  состоится 07 ноября 2023 года в 09 часов 00 минут. По заявлению заинтересованного лица идет разделение участка. Затем часть будет выставлена на торги аренда, Инвестор не заявляется.</t>
  </si>
  <si>
    <t>Анпилогова С.И. 89913988907</t>
  </si>
  <si>
    <t>год. ар. плата 111,1 тыс. руб</t>
  </si>
  <si>
    <t>вовлечён</t>
  </si>
  <si>
    <t>Удмуртская Республика, Дебёсский район, южнее д. Гордьяр</t>
  </si>
  <si>
    <t>18:07:002001:1162</t>
  </si>
  <si>
    <t>Аукцион назначен на 17.11.2023. Аукцион состоялся. Продано единственному заявителю 672,0 тыс. руб</t>
  </si>
  <si>
    <t>Анпилогова С.И.</t>
  </si>
  <si>
    <t>продажная цена 672,0 тыс. руб</t>
  </si>
  <si>
    <t>Удмуртская Республика, дебесский район</t>
  </si>
  <si>
    <t>18:07:074001:742</t>
  </si>
  <si>
    <t>предоставили КФХ без торгов, договор от 17.05.2024 арендная плата 0,403 тыс руб</t>
  </si>
  <si>
    <t>Анртлогова С.И.</t>
  </si>
  <si>
    <t>ар. плата  0,403 тыс. руб</t>
  </si>
  <si>
    <t>Удмуртская Республика, Дебесский р-он, с. Дебесы, ул. Малиновая, 4</t>
  </si>
  <si>
    <t>18:07:019113:619</t>
  </si>
  <si>
    <t>не выставлялся, запланированы торги на 4 квартал</t>
  </si>
  <si>
    <t>год. ар. пл. 12,0 тыс. руб</t>
  </si>
  <si>
    <t>Удмуртская Республика, Дебесский р-он, с. Дебесы, ул. Малиновая, 10</t>
  </si>
  <si>
    <t>18:07:019113:621</t>
  </si>
  <si>
    <t>аукцион состоялся 18.03. Годовая арендная плата 10,11 тыс.руб</t>
  </si>
  <si>
    <t>год. ар. плата 10,11 тыс. руб</t>
  </si>
  <si>
    <t>Удмуртская Республика, Дебесский район, с. Дебёсы, ул. Сибирская, д. 23/2</t>
  </si>
  <si>
    <t>18:07:019113:591</t>
  </si>
  <si>
    <t>аукцион состоялся 18.03. Годовая арендная плата 8,9 тыс.руб</t>
  </si>
  <si>
    <t>год. ар. плата 8,9 тыс.руб</t>
  </si>
  <si>
    <t>Удмуртская Республика, Дебесский район, с. Дебёсы, ул. Сибирская, д. 23/1</t>
  </si>
  <si>
    <t>18:07:019113:584</t>
  </si>
  <si>
    <t>год. ар. плата 8,9 тыс. руб</t>
  </si>
  <si>
    <t>Дебёсский район, д. Верхний Шудзялуд, ул. Верхшудзялудская, 25а</t>
  </si>
  <si>
    <t>гос.неразграниченная</t>
  </si>
  <si>
    <t>18:07:013001:295</t>
  </si>
  <si>
    <t>объявлен аукцион на право аренды ЗУ 14.05.2024, заключен договор 08.06.2024, годовая арендная плата 7,2 тыс.руб</t>
  </si>
  <si>
    <t>год. ар. плата 7,2 тыс руб.</t>
  </si>
  <si>
    <t>Удмуртская Республика, Дебесский район, с. Дебёсы, ул. Радищева, 11е</t>
  </si>
  <si>
    <t>18:07:019110:169</t>
  </si>
  <si>
    <t>объявлен аукцон на 22.04.2024, заключён договор 24 апреля 2024 года, годовая ерендная плата 72,30 тыс.руб</t>
  </si>
  <si>
    <t>год. ар. плата 72,30 тыс. руб</t>
  </si>
  <si>
    <t>Удмуртская Республика, Дебесский район, с. Дебёсы, ул. Кузьмы Ложкина, 69</t>
  </si>
  <si>
    <t>18:07:019113:277</t>
  </si>
  <si>
    <t>аукцион состоялся 25.03.2024 заключён договор 26.03.2024, годовая арендная плата 9, тыс.руб</t>
  </si>
  <si>
    <t>год. ар. плата 9,2 тыс.руб</t>
  </si>
  <si>
    <t>Удмуртская Республика, Дебесский район, д. Сюрногурт, ул. Заречная, 11</t>
  </si>
  <si>
    <t>18:07:047001:1141</t>
  </si>
  <si>
    <t>аукцион состоялся 25.03.2024 заключён договор  26.03.2024, годовая арендная плата 54,0 тыс.руб</t>
  </si>
  <si>
    <t>продано 54,0 тыс.руб</t>
  </si>
  <si>
    <t>Удмуртская Республика, Дебесский район, с. Дебёсы, ул. Андронова, 97</t>
  </si>
  <si>
    <t>18:07:019060:166</t>
  </si>
  <si>
    <t>направлено письмо в МИ УР о принятии решения о проведении торгов от 21.03.2024, заключен договор, годовая арендная плата 212,8 тыс.руб</t>
  </si>
  <si>
    <t>год. арендн. плата 212,58 тыс.руб</t>
  </si>
  <si>
    <t>Удмуртская Республика, Дебёсский район</t>
  </si>
  <si>
    <t>18:07:000000:1424</t>
  </si>
  <si>
    <t>предоставлено без торгов КФХ, договор от 31.05.2024, годовая арендная плата 14,0 тыс.руб</t>
  </si>
  <si>
    <t>год. арендная плата 14,0 тыс.руб</t>
  </si>
  <si>
    <t>Удмуртская Республика, Дебёсский район, с. Дебёсы, ул. Малиновая 8</t>
  </si>
  <si>
    <t>18:07:019113:622</t>
  </si>
  <si>
    <t>Аукцион на право заключения договора аренды земельного участка  состоится 07 ноября 2023 года . Планируется снова выставить на торги в 4 кв.</t>
  </si>
  <si>
    <t>год. ар. плата 12,2 тыс. руб</t>
  </si>
  <si>
    <t>Удлмуртская Республика, Дебёсский район, с. Дебёсы, ул. Трактовая, 41</t>
  </si>
  <si>
    <t>гос. Неразграниченная</t>
  </si>
  <si>
    <t>18:07:019113:636</t>
  </si>
  <si>
    <t>Собирается пакет документов для направления в МИ УР о принятии решения о провединии торгов. Планируется выставить на торги в 4 квартале, годовая арендная плпта 18 тыс. руб</t>
  </si>
  <si>
    <t>18 тыс. руб.</t>
  </si>
  <si>
    <t>Удмуртская Республика, Дебёсский район, в 1800 м на север от с. Дебёсы</t>
  </si>
  <si>
    <t>18:07:067001:1432</t>
  </si>
  <si>
    <t xml:space="preserve">Аукцион на право заключения договора аренды земельного участка состоится 26 июля 2024 года. Заключён договор 29 июля 2024 года годовая арендная плата 5,1 тыс.руб </t>
  </si>
  <si>
    <t>Анпилогова С.И</t>
  </si>
  <si>
    <t xml:space="preserve">5,1 тыс. руб </t>
  </si>
  <si>
    <t>Удмуртская Республика, Дебёсский район, с. Дебёсы, ул. Колхозная, 27б</t>
  </si>
  <si>
    <t xml:space="preserve">гос неразграниченная </t>
  </si>
  <si>
    <t>18:07:019082:342</t>
  </si>
  <si>
    <t xml:space="preserve">Аукцион на право заключения договора аренды земельного участка состоялся 26 июня 2024 года, заключён договор 27.06.2024, годовая арендная плата 14,8 тыс.руб  </t>
  </si>
  <si>
    <t>14.8 тыс. руб</t>
  </si>
  <si>
    <t>сооружение</t>
  </si>
  <si>
    <t>18:07:000000:1388</t>
  </si>
  <si>
    <t xml:space="preserve">договор без проведения торгов обслуживающей организации, ПАО Россети заключён договор, годовая арендная плата 8,12 </t>
  </si>
  <si>
    <t>8,12 тыс. руб годовая ар.плата</t>
  </si>
  <si>
    <t>Удмуртская Республика, Дебёсский район, д. Варни, ул. Варнинская, д. 60</t>
  </si>
  <si>
    <t>18:07:015031:475</t>
  </si>
  <si>
    <t>Аукцион от 26.09.2024 г. признан несостоявшимся, в связи с отсутствием заявок. Готовится документация на проведение торгов</t>
  </si>
  <si>
    <t>Афанасьева А.С.           89913988907</t>
  </si>
  <si>
    <t>76,0 тыс. руб</t>
  </si>
  <si>
    <t>Удмуртская Республика, Дебёсский район, д. Малая Чепца, ул. Сибирская, д.3</t>
  </si>
  <si>
    <t>18:07:035001:428</t>
  </si>
  <si>
    <t>Публичное предложение по средством торгов. Идет прем заявок 11.09.2024-07.10.2024 г.</t>
  </si>
  <si>
    <t>75,0 тыс. руб</t>
  </si>
  <si>
    <t>Удмуртская Республика, Дебессуий район, с. дебесы, ул. Первомайская, 46а</t>
  </si>
  <si>
    <t>18:07:000000:1469</t>
  </si>
  <si>
    <t>Пакет документов отправлен в Минимущество на согласование для проведения торгов, также будет заказана оценка.</t>
  </si>
  <si>
    <t>Удмуртская Республика, Дебёсский район, с. дебёсы, ул. Радищева 6</t>
  </si>
  <si>
    <t>18:07:019085:135</t>
  </si>
  <si>
    <t>Планируется выставить на торги в 4 квартале, годовая арендная плата 49 тыс. руб.</t>
  </si>
  <si>
    <t>49,0 тыс. руб</t>
  </si>
  <si>
    <t xml:space="preserve">Дебесский район, в 2800 м на юго-запад от д. Марково (урочище Старый Седбам) </t>
  </si>
  <si>
    <t>18:07:078001:485</t>
  </si>
  <si>
    <t xml:space="preserve">Аукцион состоялся 27 сентября 2024 года с единственным заявителем, заключён договор 30 сентября 2024 года, годовая арендная плата 4,3 тыс. руб. </t>
  </si>
  <si>
    <t>4,3 тыс. руб.</t>
  </si>
  <si>
    <t>не вовлечён</t>
  </si>
  <si>
    <t xml:space="preserve">Дебесский район, в 2900 м на юго-запад от д. Марково (урочище Старый Седбам) </t>
  </si>
  <si>
    <t>18:07:078001:486</t>
  </si>
  <si>
    <t>Аукцион состоится 11 октября 2024 года, годовая арендная плата 4,3 тыс. руб.</t>
  </si>
  <si>
    <t xml:space="preserve">Дебесский район, в 2940 м на юго-запад от д. Марково (урочище Старый Седбам) </t>
  </si>
  <si>
    <t>18:07:078001:487</t>
  </si>
  <si>
    <t>Дебёсский район, с. Дебёсы, ул. Андронова, 20в</t>
  </si>
  <si>
    <t>18:07:019064:469</t>
  </si>
  <si>
    <t>Объявлен аукцион, состоится 08 ноября 2024 года, годовая арендная плата 519 тыс. руб.</t>
  </si>
  <si>
    <t xml:space="preserve">519 тыс. руб. </t>
  </si>
  <si>
    <t>жилой дом</t>
  </si>
  <si>
    <t>Удмуртская Республика, Дебесский район, д. Уйвай, ул. Центральная, д.12</t>
  </si>
  <si>
    <t>частная, Поздеева Алевтина Петровна</t>
  </si>
  <si>
    <t>18:07:058002:350</t>
  </si>
  <si>
    <t>одноэтажное, деревянное</t>
  </si>
  <si>
    <t>18:07:058002:212</t>
  </si>
  <si>
    <t>осуществить осмотр имущества, принять в муниципальную собственность, т.к. было обязательство о передаче в мун. Собственность</t>
  </si>
  <si>
    <t>1)по сведениям из ЕГРН собственник Поздеева Алевтина Петровна (умерла). Наследник есть. Наследство не принято. Передачу имущества провести в Росреестре не возможно.2) начать процедуру оформления прав как выморочное имущество.</t>
  </si>
  <si>
    <t>не определяли</t>
  </si>
  <si>
    <t>Удмуртская Республика, Дебесский район, с. Дебесы, с. Дебесы, ул. Ленина, 2, пом. 1</t>
  </si>
  <si>
    <t>Российская Федерация, фактический пользователь Почта россии -  право пользования не оформлено</t>
  </si>
  <si>
    <t>18:07:019066:233</t>
  </si>
  <si>
    <t>кирпичный</t>
  </si>
  <si>
    <t>передать в собственность МО для размещения муниципального автотранспорта</t>
  </si>
  <si>
    <t>Письмо Администрации МО "Дебесский район" в УПФС УР о передаче объектов. Ответ УПФС УР от 26.04.2021 № Ф18-10/1075 о том, что объекты за УФПС не закреплены. Письмо Администрации МО "Дебесский район" от 10.06.2021 № 02-27/1675 в МИО УР об оказании содействия в передаче объектов в муниципальную собсвтенность. Готовится письмо МИО УР в МТУ Росимущества о передаче. Администрацией района получено письмо МИ УР о направлении письма в МТУ Росимущества об оказании содействия в передаче имущества исх. 4294/01-14 от 09.07.2021г.Получили письмо от МТУ РОсимущества исх. 18-ИГ-03/5669 от 14.07.2021 о невозможности передачи помещений.</t>
  </si>
  <si>
    <t>Серебренникова В.В. 4-18-79</t>
  </si>
  <si>
    <t>Удмуртская Республика, Дебесский район, с. Дебесы,  ул. Ленина, 2, пом. 2</t>
  </si>
  <si>
    <t>18:07:019066:232</t>
  </si>
  <si>
    <t>Удмуртская Республика, Дебесский район, с. Дебесы,  ул. Ленина, 2, пом. 3</t>
  </si>
  <si>
    <t>18:07:019066:234</t>
  </si>
  <si>
    <t>нежилые помещения в здании с кад. № 18:07:019070:171</t>
  </si>
  <si>
    <t>Удмуртская Республика, Дебесский район, с. Дебесы, ул. Советская, 77</t>
  </si>
  <si>
    <t>Российская Федерация, право оперативного управления Управления Федерального казначейства по УР</t>
  </si>
  <si>
    <t>кирпичное здание, помещения общей площадью  195 кв. м.,  в том числе: помещения № 27 – 15,9 кв. м , № 28 – 5,1 кв. м. (по тех. паспорту), находящиеся на первом этаже здания необходимы для размещения сотрудников  муниципального архива и помещения находящиеся на втором этаже здания:  № 5 – 14,7 кв.м.,№10 - 20,8 кв.м., №11 – 30,6 кв. м.( фойе), № 12 – 20,9 кв. м., № 13 – 20,5 кв. м. №14- 20,6 кв. м. (коридор), № 15- 25,4 кв. м., №16 – 4,6 кв. м., №17 – 15,9 кв. м. (по тех. Паспорту) -  для размещения районного архива.</t>
  </si>
  <si>
    <t>передать в собственность МО для размещения муниципального архива</t>
  </si>
  <si>
    <t>В адрес Администрации района поступило письмо МИ УР о направлении письма в адрес Управления Федерального казначейства в УР с просьбой об оказании содействия в решении вопроса передачи имущества в безвозмездное пользование с целью дальнейшей передачи в собственность района исх. 01.07.2021 № 4102/01-14э. Направлено письмо в МТУ Росимущества о заключении договора безвозмездного пользования с последующей передачей в собственность района. исх. 02-27/3516 от 28.12.2022. Получили письмо от Межрегиональный филиал ФКУ "ЦОКР"в г. Екатеринбурге "О невозможности передачи помещений"</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</si>
  <si>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Завьяловский район Удмуртской Республики",   по состоянию на 01.10.2024 г.</t>
  </si>
  <si>
    <t>Квартира</t>
  </si>
  <si>
    <t>УР, Завьяловский район, д.Русский Вожой, ул.Лесническая, д.7, кв.2</t>
  </si>
  <si>
    <t>АУ УР "Удмуртлес" (Завьяловский филиал)</t>
  </si>
  <si>
    <t>18:08:135002:700</t>
  </si>
  <si>
    <t>Одноэтажное</t>
  </si>
  <si>
    <t>Приватизация жилого фонда гражданами. Безвозмездная передача в МО</t>
  </si>
  <si>
    <t>УР, Завьяловский район, д.Русский Вожой, ул.Лесническая, д.7, кв.1</t>
  </si>
  <si>
    <t>18:08:135002:699</t>
  </si>
  <si>
    <t>Жилой дом</t>
  </si>
  <si>
    <t>УР, Завьяловский район, с.Люкшудья, ул.Восточная, д.14, кв.1,2,3</t>
  </si>
  <si>
    <t>Приватизация жилого фонда гражданами</t>
  </si>
  <si>
    <t xml:space="preserve"> МО "Шабердинское" не принимает в собственность из-за отсутствия капремонта</t>
  </si>
  <si>
    <t>УР, Завьяловский район, с.Кияик, пер.Майский, д.1, кв.1</t>
  </si>
  <si>
    <t>18:08:087002:614</t>
  </si>
  <si>
    <t>УР, Завьяловский район, с.Люкшудья, ул.Нагорная, д.8, кв.2</t>
  </si>
  <si>
    <t>18:08:100002:702</t>
  </si>
  <si>
    <t xml:space="preserve">Приватизация. </t>
  </si>
  <si>
    <t>Квартира (Литер А)</t>
  </si>
  <si>
    <t>УР, Завьяловский район, с.Кияик, пер.Майский, д.3, кв.2</t>
  </si>
  <si>
    <t>18:08:087002:661</t>
  </si>
  <si>
    <t>УР, Завьяловский район, с.Кияик, пер.Майский, д.3, кв.3</t>
  </si>
  <si>
    <t>18:08:087002:660</t>
  </si>
  <si>
    <t>УР, Завьяловский район, д.Подшивалово, ул.Лесничество, д.4, кв.1</t>
  </si>
  <si>
    <t>18:08:130001:1297</t>
  </si>
  <si>
    <t>УР, Завьяловский район, с.Постол, ул.Подлесная, д.25, кв.1</t>
  </si>
  <si>
    <t>18:08:133002:462</t>
  </si>
  <si>
    <t>Одноэтажное. Аварийное состояние</t>
  </si>
  <si>
    <t>На наблюдательном совете рассмотрен вопрос безвозмездной передачи в МО "Среднепостольское". Получен ответ Администрации МО «Среднепостольское» об отказе от приема (исх письмо МИО УР от 17.04.2020 №2030/01-14)</t>
  </si>
  <si>
    <t>Здание конторы Завьяловского лесничества
(Литер А)</t>
  </si>
  <si>
    <t>УР,Завьяловский район, с.Завьялово, ул.Чкалова, д.28</t>
  </si>
  <si>
    <t>ГКУ УР "Завьяловское лесничество"</t>
  </si>
  <si>
    <t>18:08:078026:254</t>
  </si>
  <si>
    <t>1 этаж, деревянный</t>
  </si>
  <si>
    <t>18:08:078026:144</t>
  </si>
  <si>
    <t>списание на основании Распоряжения № 2119-р от 23.11.2016, 150-р от 06.02.2017. Необходимо финансирование на демонтаж.</t>
  </si>
  <si>
    <t>Готовятся документы на передачу объекта в муниципальную собственность. Поступил отказ МО от принятия объекта в связи с проживанием в нем гражданина. Осущесвлен выезд на объект 29.09.2023г. Вручено требование об освобождении объект в течении 5 дней.</t>
  </si>
  <si>
    <t xml:space="preserve"> </t>
  </si>
  <si>
    <t>Демонтаж 30 000 руб.</t>
  </si>
  <si>
    <t>8 (3412)  54-45-67</t>
  </si>
  <si>
    <t>Галиева Н.А.</t>
  </si>
  <si>
    <t>Сарай (Завьяловское лесничество Литер С)</t>
  </si>
  <si>
    <t>УР, Завьяловский  район, с.Завьялово, ул.Чкалова, д.28</t>
  </si>
  <si>
    <t>Объект переведен из недвижимого в движимое (распоряжение МИО УР от07.09.2023г. № 945-р). Готовятся документы на передачу объекта в муниципальную собственность. Поступил отказ МО от принятия объекта в связи с проживанием в нем гражданина. Осущесвлен выезд на объект 29.09.2023г. Вручено требование об освобождении объект в течении 5 дней.</t>
  </si>
  <si>
    <t>8 (3412)  54-45-68</t>
  </si>
  <si>
    <t>Участковая больница (литера А, К) (Пищеблок )</t>
  </si>
  <si>
    <t>УР, Завьяловский район, с. Бабино, ул. Центральная, д.15</t>
  </si>
  <si>
    <t>БУЗ УР "Завьяловская районная больница МЗ УР</t>
  </si>
  <si>
    <t>18:08:058003:1478</t>
  </si>
  <si>
    <t>двухэтажное здание, стены - пеноблок, перекрытия - железобетон, крыша - профнастил, пол - бетон, кафельная клитка, оконные, дверные проемы - дерево. Объект требует кап.ремонта</t>
  </si>
  <si>
    <t>Передача в аренду, передача в МО при получении согласия</t>
  </si>
  <si>
    <t xml:space="preserve">Письмо БУЗ УР № 02398/01-14 от 27.02.2023 - имущество заявлено как неиспользуемое. </t>
  </si>
  <si>
    <t>Оценка 10 тыс.руб.</t>
  </si>
  <si>
    <t>Бабинская участковая больница</t>
  </si>
  <si>
    <t>230,5 из 464,7</t>
  </si>
  <si>
    <t>18:08:058003:1613</t>
  </si>
  <si>
    <t>двухэтажное здание в удовлетворительном состоянии передается второй этаж</t>
  </si>
  <si>
    <t xml:space="preserve">Распоряжение Правительства УР от 09.09.2022 №968-р - помещения №№18-35 второго этажа общей площадью 230,5 кв.м включены в Перечень имущества, предназначенного для передачи субъектам МСП. Планируется заключить договор безвозмездного пользования с Администрацией МО "МО Завьяловский район УР", Заключение Минимущества Удмуртии от 13.11.2023 № 9244/01-17 о возможности совершения сделки. Договр не был заключен. Объект не используется. </t>
  </si>
  <si>
    <t>427000,Удмуртская Республика, Завьяловский район, с.Гольяны, участок находиться примерно в 1,5 км от ориентира по направлению на юг</t>
  </si>
  <si>
    <t>АУ "Управление охраны окружающей среды и природопользования Минприроды Удмуртской Республики</t>
  </si>
  <si>
    <t>Земли промышленности</t>
  </si>
  <si>
    <t>18:08:041001:388</t>
  </si>
  <si>
    <t>УР, Завьяловский район, с. Кияик, ул. Школьная, 35</t>
  </si>
  <si>
    <t>АСУ СО УР "Республиканский дом-интернат для престарелых и инвалидов" филиал Синтекский психоневрологический интернат</t>
  </si>
  <si>
    <t xml:space="preserve">Неудовлетворительное состояние объекта </t>
  </si>
  <si>
    <t>Проведение капитального ремонта (письмо Минсоцполитики УР)</t>
  </si>
  <si>
    <t>Удмуртская Республика, Завьяловский район, д. Козлово</t>
  </si>
  <si>
    <t>Для сельскохозяйственного производства</t>
  </si>
  <si>
    <t>18:08:088001:168</t>
  </si>
  <si>
    <t>запрос от 15.12.2022 № 8638/01-14э, ответ ОМСУ от 22.12.2022 №01-31/11307- ЗУ отнесен к зоне сельскохозяйственных угодий</t>
  </si>
  <si>
    <t xml:space="preserve">нежилые помещения (номера помещений на поэтажном плане 24, 25,27,28) </t>
  </si>
  <si>
    <t>Завьяловский р-н, с.Италмас, 14</t>
  </si>
  <si>
    <t>34,9 из 594,2</t>
  </si>
  <si>
    <t>часть объекта первый этаж</t>
  </si>
  <si>
    <t>Дано заключене от 21.08.2023 №6889/01-17 аукцион на 3 года под парихмахерскую</t>
  </si>
  <si>
    <t xml:space="preserve">Белова Людмила Леонидовна 8-34165-2-17-59 </t>
  </si>
  <si>
    <t>Удмуртская Республика, Завьяловский район</t>
  </si>
  <si>
    <t>18:08:000000:9303</t>
  </si>
  <si>
    <t>передан распоряжением МИО от 12.02.2024 № 06-рз</t>
  </si>
  <si>
    <t>Удмуртская Республика, Завьяловский район, МО Бабинское</t>
  </si>
  <si>
    <t>18:08:000000:9893</t>
  </si>
  <si>
    <t>Российская Федерация, Удмуртская Республика, муниципальный округ Завьяловский район</t>
  </si>
  <si>
    <t>18:08:000000:10244</t>
  </si>
  <si>
    <t>передан распоряжением МИО от 22.02.2024 № 10-рз</t>
  </si>
  <si>
    <t>Удмуртская Республика, Завьяловский район, д. Каменное</t>
  </si>
  <si>
    <t>БУЗ УР Завьяловская районная больница МЗ УР"</t>
  </si>
  <si>
    <t>Земли населенных пунктов</t>
  </si>
  <si>
    <t>18:08:083002:1567</t>
  </si>
  <si>
    <t>передан распоряжением МИО от 04.03.2024 № 21-рз</t>
  </si>
  <si>
    <t>Удмуртская Республика, Завьяловский район, муниципальное образование "Среднепостольское"</t>
  </si>
  <si>
    <t>18:08:000000:8628</t>
  </si>
  <si>
    <t>переданы распоряжением МИО от 25.06.2024 № 114-рз</t>
  </si>
  <si>
    <t>Удмуртская Республика, Завьяловский район, муниципальное образование "Октябрьское"</t>
  </si>
  <si>
    <t>18:08:000000:9192</t>
  </si>
  <si>
    <t>Удмуртская Республика, Завьяловский район, муниципальное образование "Бабинское"</t>
  </si>
  <si>
    <t>18:08:000000:9197</t>
  </si>
  <si>
    <t>Удмуртская Республика, Завьяловский район, д. Каравай-Норья</t>
  </si>
  <si>
    <t>18:08:000000:9199</t>
  </si>
  <si>
    <t>18:08:000000:9204</t>
  </si>
  <si>
    <t>18:08:000000:9205</t>
  </si>
  <si>
    <t>Удмуртская Республика, Завьяловский район, с. Первомайский</t>
  </si>
  <si>
    <t>18:08:000000:9228</t>
  </si>
  <si>
    <t>Удмуртская Республика, Завьяловский район, муниципальное образование "Совхозное"</t>
  </si>
  <si>
    <t>18:08:000000:9241</t>
  </si>
  <si>
    <t>Удмуртская Республика, Завьяловский район, муниципальное образование "Гольянское"</t>
  </si>
  <si>
    <t>18:08:000000:9249</t>
  </si>
  <si>
    <t>Удмуртская Республика, Завьяловский район, с. Якшур</t>
  </si>
  <si>
    <t>18:08:000000:9251</t>
  </si>
  <si>
    <t>Удмуртская Республика, Завьяловский район, д. Семеново</t>
  </si>
  <si>
    <t>18:08:000000:9254</t>
  </si>
  <si>
    <t>18:08:000000:9268</t>
  </si>
  <si>
    <t>Удмуртская Республика, Завьяловский район, с. Сапарово</t>
  </si>
  <si>
    <t>18:08:000000:9270</t>
  </si>
  <si>
    <t>18:08:000000:9287</t>
  </si>
  <si>
    <t>18:08:000000:9288</t>
  </si>
  <si>
    <t>18:08:000000:9304</t>
  </si>
  <si>
    <t>переданы распоряжением МИО от 02.08.2024 № 137-рз</t>
  </si>
  <si>
    <t>18:08:000000:9436</t>
  </si>
  <si>
    <t>18:08:019003:8400</t>
  </si>
  <si>
    <t>18:08:019003:8793</t>
  </si>
  <si>
    <t>18:08:059001:514</t>
  </si>
  <si>
    <t>18:08:040001:620</t>
  </si>
  <si>
    <t>18:08:137002:272</t>
  </si>
  <si>
    <t>18:08:027002:563</t>
  </si>
  <si>
    <t>переданы распоряжением МИО от 17.09.2024 № 644-р</t>
  </si>
  <si>
    <t>18:08:000000:10489</t>
  </si>
  <si>
    <t>переданы распоряжением МИО от 19.09.2024 № 180-рз</t>
  </si>
  <si>
    <t>18:08:030001:1542</t>
  </si>
  <si>
    <t>Гидротехническое сооружение</t>
  </si>
  <si>
    <t>Удмуртская Республика, Завьяловский район, на реке Ягулка, с. Ягул</t>
  </si>
  <si>
    <t>Муниципальное образование "МО Завьяловский районУР"</t>
  </si>
  <si>
    <t>18:08:000000:6314</t>
  </si>
  <si>
    <t>Назначение: рекреационное, противопожарное. Состояние неудовлетворительное, требующее ремонта</t>
  </si>
  <si>
    <t xml:space="preserve">Предлагается передать объект в собственность Удмуртской Республики. </t>
  </si>
  <si>
    <t xml:space="preserve">Включен в Перечень муниципального имущества, свободного от прав третьих лиц (за исключением имущественных прав субъектов малого и среднего предпринимательства), для предоставления во владение и (или) пользование на долгосрочной основе субъектам малого и среднего предпринимательства, утвержденного постановлением Администрации муниципального образования «Завьяловский район» от 07.09.2016 № 2669.  Письмо Администрации МО "Завьяловский район" от 08.10.2018 №01-31-8699 о рассмотрении вопроса принятия в собственность УР ГТС. Письма АМО в адрес Министерства природных ресурсов и охраны окружающей среды УР от 17.03.2021 № 01-29/2025, Министерства имущественных отношений УР от 17.03.2021 № 01-29/2023 о принятии в собственность УР. </t>
  </si>
  <si>
    <t>Заместитель главы Администрации МО "МО Завьяловский район УР"- начальник Управления имущества - Кетова Ирина Федоровна (222-509)</t>
  </si>
  <si>
    <t>УР, Завьяловский район, на реке Старая Кенка, д. Каменное</t>
  </si>
  <si>
    <t>18:08:000000:6316</t>
  </si>
  <si>
    <t>25,0 (страхование)</t>
  </si>
  <si>
    <t xml:space="preserve">Комплекс гидротехнических сооружений "Заря-1"(земляная плотина, водосборное сооружение, трубчатый водопуск, насосоная станция, трансформаторная подстанция) </t>
  </si>
  <si>
    <t>УР, Завьяловский район, д. Каменное, на р. Старая Кенка</t>
  </si>
  <si>
    <t>18:08:044001:4659</t>
  </si>
  <si>
    <t>Плотина пруда "Молдаванский" с водозабором из пруда</t>
  </si>
  <si>
    <t>д. Подшивалово</t>
  </si>
  <si>
    <t>197 900</t>
  </si>
  <si>
    <t>18:08:130001:1553</t>
  </si>
  <si>
    <t>Очиститель биологических прудов</t>
  </si>
  <si>
    <t>д. Пирогово</t>
  </si>
  <si>
    <t xml:space="preserve">Письма АМО в адрес Министерства природных ресурсов и охраны окружающей среды УР от 17.03.2021 № 01-29/2025, Министерства имущественных отношений УР от 17.03.2021 № 01-29/2023 о принятии в собственность УР. </t>
  </si>
  <si>
    <t>Плотина пруда "Школьный" с шахтным перепадом-регулятором и переездом</t>
  </si>
  <si>
    <t>18:08:130001:1554</t>
  </si>
  <si>
    <t>УР, Завьяловский район, д. Банное</t>
  </si>
  <si>
    <t>18:08:000000:6282</t>
  </si>
  <si>
    <t>Удмуртская Республика, Завьяловский район, на реке Лудзя Шур, д. Непременная Лудзя</t>
  </si>
  <si>
    <t>18:08:000000:6315</t>
  </si>
  <si>
    <t xml:space="preserve"> Предлагается передать объект в собственность Удмуртской Республики. </t>
  </si>
  <si>
    <t xml:space="preserve">Постановление Администрации МО "Завьяловский район" от 16.05.2018 № 881 "О предоставлении муниципальной преференции индивидуальному предпринимателю Гуляеву Олегу Павловичу" на согласовании.Сумма арендной платы за год -  3,0 тыс. руб. Договор аренды расторгнут по инициативе арендополучвателя,   акт приема-передачи от 12.04.2019. Письма АМО в адрес Министерства природных ресурсов и охраны окружающей среды УР от 17.03.2021 № 01-29/2025, Министерства имущественных отношений УР от 17.03.2021 № 01-29/2023 о принятии в собственность УР. </t>
  </si>
  <si>
    <t>2,1 (оценка)</t>
  </si>
  <si>
    <t>Плотина пруда "Садаковский" с водозаборнымм сооружением и автодорожным мостом</t>
  </si>
  <si>
    <t>УР, Завьяловский район, п. Садаковский</t>
  </si>
  <si>
    <t>18:08:136001:52</t>
  </si>
  <si>
    <t>Удмуртская Республика, Завьяловский рйаон, на реке Вожойка, д. Русский Вожой</t>
  </si>
  <si>
    <t>18:08:000000:6313</t>
  </si>
  <si>
    <t>Пруд "Молдаванский" с плотиной</t>
  </si>
  <si>
    <t>Пруд "Пычановский" с плотиной</t>
  </si>
  <si>
    <t>д. Пычанки</t>
  </si>
  <si>
    <t>УР, Завьяловский район, севернее д. Башур</t>
  </si>
  <si>
    <t>18:08:078001:411</t>
  </si>
  <si>
    <t>Предлагается передать объект в собственность Удмуртской Республики.</t>
  </si>
  <si>
    <t>Свинарник</t>
  </si>
  <si>
    <t>не вовлечен, объект не снесен, не снят с кадастрового учета</t>
  </si>
  <si>
    <t xml:space="preserve">УР, Завьяловский район, с. Кияик, ул. Школьная, 35
</t>
  </si>
  <si>
    <t>308,5</t>
  </si>
  <si>
    <t>18:08:087001:340</t>
  </si>
  <si>
    <t>Нежилое помещение (деревянное, перекрыния деревянные, шифер, 1 этаж), состояние удовлетворительное, фото в наличии</t>
  </si>
  <si>
    <t>под всем зднием 
4312 кв.м.</t>
  </si>
  <si>
    <t>18:08:087001:152</t>
  </si>
  <si>
    <t xml:space="preserve">Списан </t>
  </si>
  <si>
    <t>Постановлением АМО "Завьяловский район" от 11.08.2021 № 1208 списан и исключен из состава казны. Рассматривается возможность проведения сноса (ликвидации) объекта, снятие объекта с кадастрового учета и регистрация прекращения права в 2021-2022 гг.</t>
  </si>
  <si>
    <t>2,11 (оценка)</t>
  </si>
  <si>
    <t>Омшаник</t>
  </si>
  <si>
    <t>33,8</t>
  </si>
  <si>
    <t>18:08:087001:337</t>
  </si>
  <si>
    <t>Нежилое здание (деревянное, перекрыния деревянные, шифер, 1 этаж), состояние удовлетворительное</t>
  </si>
  <si>
    <t>отделный зу не сформирован</t>
  </si>
  <si>
    <t xml:space="preserve">Помещения фельдшерско-акушерского пункта </t>
  </si>
  <si>
    <t>п. Азино, ул. Штабная, 4</t>
  </si>
  <si>
    <t>18:08:054001:1430</t>
  </si>
  <si>
    <t>Нежилое помещение (кирпич, 1 этаж), состояние удовлетворительное</t>
  </si>
  <si>
    <t xml:space="preserve">
Ранее на основании постановления Администрации МО «Завьяловский район» от 19.07.2018 № 1296 «Об утверждении условий приватизации муниципального имущества на открытом аукционе и создании комиссии по организации и проведении аукциона» и продажа посредством публичного предложения на основании постановления Администрации МО «Завьяловский район» от 07.11.2018 № 1996 «Об утверждении условий приватизации муниципального имущества посредством публичного предложения и создании комиссии по организации и проведению продажи посредством публичного предложения»; в соответствии со статьей 18 Федерального закона от 21.12.2001 № 178 «О приватизации государственного и муниципального имущества», п. 11 постановления Правительства РФ от 12.08.2002 № 585 признан несостоявшимся в связи с отсутствием заявителей Решением Совета депутатов муниципального образования "МО Завьяловский район УР " от 29.11.2023 № 515 объект включен пргонозный план (программа) приватизации  на 2024 год. На основании постановления АМО от 22.07.2024 "Об утвержении условий приватизации муниципального имущества на открытом аукционе в электронной форме и создании комиссии по организации и проведению аукциона утверждены условия. В соответствии со ст. 18ФЗ от 21.12.2001 № 178-ФЗ и п. 44 постановления правительства УР от 27.08.2012 № 860 призан несостоявшимся в связи с отсутствием заявок. </t>
  </si>
  <si>
    <t>д. Докша, ул. Центральная, 28</t>
  </si>
  <si>
    <t>18:08:074001:1515</t>
  </si>
  <si>
    <t>Нежилое здание (деревянное, перекрыния деревянные, шифер, 2 этажа), состояние удовлетворительное</t>
  </si>
  <si>
    <t>1033 кв.м.</t>
  </si>
  <si>
    <t>18:08:074001:391</t>
  </si>
  <si>
    <t>Постановлением АМО "Завьяловский район" от 26.03.2021 № 472 списан. Рассматривается возможность проведения сноса (ликвидации) объекта, снятие объекта с кадастрового учета и регистрация прекращения права в 2021-2022 гг</t>
  </si>
  <si>
    <t>2,22 (оценка)</t>
  </si>
  <si>
    <t>Медпункт</t>
  </si>
  <si>
    <t>д. Байкузино, ул.Школьная, 11</t>
  </si>
  <si>
    <t>18:08:059001:306</t>
  </si>
  <si>
    <t>Нежилое помещение в доме блокированной застройки (кирпич, перекрыния деревянные, шифер, 1 этаж), состояние удовлетворительное. Предоставлен МБУЗ "Завьяловская районная больница" по договору безвозмездного пользования от 26.12.2013 №05-19/13-07 на 5 лет.</t>
  </si>
  <si>
    <t>Приватизация (прогноз 150 тыс. руб.)</t>
  </si>
  <si>
    <t>Письма Управления имущества и земельных ресурсов от 21.06.2018 № 2764, от 21.06.2018 №2763 в адрес заместителя главы Администрации по социальной политике и МО "Бабинское" о дальнейшем использовании объекта. Письмо МБУЗ "Завьяловская районная больница" от 05.07.2018 №1064 о планах по дальнейшему  использованию объекта после запланированного ремонта в 2019 году и подбору медицинского персонала (в настоящее время работника нет). Письмо Управления имущества и земельных ресурсов от 28.10.2019 № 5099 о планах по дальнейшему использованию объекта.Договор расторгнут, акт приема-передачи от 18.03.2020.</t>
  </si>
  <si>
    <t>УР, Завьяловский район, с. Кияик, ул. Школьная</t>
  </si>
  <si>
    <t>206,3</t>
  </si>
  <si>
    <t>18:08:087001:339</t>
  </si>
  <si>
    <t>Нежилое помещение (деревянное, перекрыния деревянные, шифер, 1 этаж), состояние удовлетворительное</t>
  </si>
  <si>
    <t>Кормокухня</t>
  </si>
  <si>
    <t xml:space="preserve">УР, Завьяловский район, с. Кияик,, ул. Школьная </t>
  </si>
  <si>
    <t>45,7</t>
  </si>
  <si>
    <t>18:08:087001:341</t>
  </si>
  <si>
    <t>Нежилое помещение (кирпич, перекрыния деревянные, шифер, 1 этаж), состояние удовлетворительное, фото в наличии</t>
  </si>
  <si>
    <t>Конюшня кирпичная на 40 м (Литер А)</t>
  </si>
  <si>
    <t>Удмуртская Республика, Завьяловский р-н, 
д. Можвай, 15б</t>
  </si>
  <si>
    <t>18:08:108001:73</t>
  </si>
  <si>
    <t>На основании постановления Администрации МО "Завьяловский район" от 09.06.2020 № 775 объект списан. Рассматривается возможность проведения сноса (ликвидации) объекта, снятие объекта с кадастрового учета и регистрация прекращения права в 2021-2022 гг.</t>
  </si>
  <si>
    <t xml:space="preserve">Конюшня кирпичная (конный двор) 
(литера А) </t>
  </si>
  <si>
    <t>Удмуртская Республика,  Завьяловский р-н, 
д. Можвай, 15а</t>
  </si>
  <si>
    <t>18:08:108001:74</t>
  </si>
  <si>
    <t>На основании постановления Администрации МО "Завьяловский район" от 27.08.2020 № 1206 объект списан. Рассматривается возможность проведения сноса (ликвидации) объекта, снятие объекта с кадастрового учета и регистрация прекращения права в 2021-2022 гг</t>
  </si>
  <si>
    <t>Нежилое здание (ранее - контора кирпичная (литера А))</t>
  </si>
  <si>
    <t>Удмуртская Республика, Завьяловский р-н, 
д. Можвай, 15</t>
  </si>
  <si>
    <t>18:08:108001:105</t>
  </si>
  <si>
    <t xml:space="preserve">Рассматривается возможность продажи через прогнозный план приватизации после образования земельного участка. Направлено предложение о внесении изменений в ПЗЗ. Сформирован 15.07.2021 земельный участок с кадастровым номером 18:08:108001:245, согласовывается проект решения СД о включении объекта в прогнозный план приватизации, сессия 25.08.2021. Решением СД от 25.08.2021 № 628 включен в прогнозный план приватизации на 2021 год, не продан в связи с отсутствием заявителей.  Решением СД от 26.01.2022 № 181 включен в прогнозный план приватизации на 2022 год, не продан в связи с отсутствием заявителей. Решением СД от 21.02.2023 № 417 включен в прогнозный план приватизации на 2023 год - не продан в связи с отсутствием заявителей. Решением Совета депутатов муниципального образования "МО Завьяловский район УР " от 29.11.2023 № 515 объект включен пргонозный план (программа) приватизации  на 2024 год На основании постановления АМО от 22.07.2024 "Об утвержении условий приватизации муниципального имущества на открытом аукционе в электронной форме и создании комиссии по организации и проведению аукциона утверждены условия. В соответствии со ст. 18ФЗ от 21.12.2001 № 178-ФЗ и п. 44 постановления правительства УР от 27.08.2012 № 860 призан несостоявшимся в связи с отсутствием заявок. </t>
  </si>
  <si>
    <t>УР, Завьяловский район, д. Пирогово, в 3.6 км от устья реки Пироговка</t>
  </si>
  <si>
    <t>18:08:000000:7540</t>
  </si>
  <si>
    <t>Объект поставлен на учет в качестве бесхозяйного (03.2018). Письмо Администрации МО "Завьяловский район" от 08.10.2018 №01-31-8699 о рассмотрении вопроса принятия в собственность УР ГТС. Решение Завьяловского районного суда Удмуртской Республики  от 07.06.2021 по делу № 2-1567/2021, государственная регистрация права муниципальной собственности № 18:08:000000:7540-18/062/2021-3  от 29.07.2021  (Собственность)</t>
  </si>
  <si>
    <t>Объект недвижимости-здание</t>
  </si>
  <si>
    <t xml:space="preserve">Удмуртская Республика, Завьяловский район, д. Шабердино,   ул. Гагарина, 8
</t>
  </si>
  <si>
    <t>18:08:167001:1325</t>
  </si>
  <si>
    <t>18:08:167001:1311</t>
  </si>
  <si>
    <t xml:space="preserve">Объект продан на основании договора купли продажи  от 16.09.2024 № 01/24-КП-ИМ (Т) стоимость объекта составила 1 166 923  руб. </t>
  </si>
  <si>
    <t>4,9 (оценка)</t>
  </si>
  <si>
    <t>объект капитального строительства – нежилое здание  </t>
  </si>
  <si>
    <t>Удмуртская Республика, Завьяловский район,  д. Большой Кияик, ул. Советская, 4А</t>
  </si>
  <si>
    <t>18:08:057001:329</t>
  </si>
  <si>
    <t>18:08:057001:399</t>
  </si>
  <si>
    <t xml:space="preserve">Решением Совета депутатов муниципального образования "МО Завьяловский район УР " от 28.02.2024 № 574 объект включен пргонозный план (программа) приватизации  на 2024 год На основании постановления АМО от 22.07.2024 "Об утвержении условий приватизации муниципального имущества на открытом аукционе в электронной форме и создании комиссии по организации и проведению аукциона утверждены условия. В соответствии со ст. 18ФЗ от 21.12.2001 № 178-ФЗ и п. 44 постановления правительства УР от 27.08.2012 № 860 в связи о отсутствием заявок. </t>
  </si>
  <si>
    <t>сооружение (воздушная линия 0,4 кВ) </t>
  </si>
  <si>
    <t>Удмуртская Республика, Завьяловский район, д. Вожой</t>
  </si>
  <si>
    <t>/400</t>
  </si>
  <si>
    <t>18:08:147001:108</t>
  </si>
  <si>
    <t xml:space="preserve">Объект продан на основании договора купли продажи  от 09.08.2024 № 10/24-КП-ИМ стоимость объекта составила 57 040,00 руб. ( предоставлена рассрочка на 60 месяцев) </t>
  </si>
  <si>
    <t>3,9 (оценка)</t>
  </si>
  <si>
    <t>сооружение (трансформаторная подстанция №533) </t>
  </si>
  <si>
    <t>5,5/</t>
  </si>
  <si>
    <t>18:08:000000:5333</t>
  </si>
  <si>
    <t xml:space="preserve">Объект продан на основании договора купли продажи  от 09.08.2024 № 11/24-КП-ИМ стоимость объекта составила 266 530,00 руб.  ( предоставлена рассрочка на 60 месяцев) </t>
  </si>
  <si>
    <t xml:space="preserve">3,9 (оценка) </t>
  </si>
  <si>
    <t>сооружение электроэнергетики (Электроснабжение 3 бр) </t>
  </si>
  <si>
    <t>Удмуртская Республика, Завьяловский район, д. Пычанки</t>
  </si>
  <si>
    <t>37/</t>
  </si>
  <si>
    <t>18:08:134001:856</t>
  </si>
  <si>
    <t xml:space="preserve">Объект продан на основании договора купли продажи  от 09.08.2024 № 12/24-КП-ИМ стоимость объекта составила 22 690,00 руб. ( предоставлена рассрочка на 60 месяцев) </t>
  </si>
  <si>
    <t>сооружение (линия электропередач) </t>
  </si>
  <si>
    <t>Удмуртская Республика, Завьяловский район, д. Большой Кияик</t>
  </si>
  <si>
    <t>/14550</t>
  </si>
  <si>
    <t>18:08:057001:258</t>
  </si>
  <si>
    <t xml:space="preserve">Объект продан на основании договора купли продажи  от 09.08.2024 № 13/24-КП-ИМ стоимость объекта составила 2 547 370,00 руб. ( предоставлена рассрочка на 60 месяцев) </t>
  </si>
  <si>
    <t>сооружения энергетики и электропередачи (линия электропередач ВЛ-10 кВ, -ВЛ-0,4 кВ, КТП-160 кВА) </t>
  </si>
  <si>
    <t>Удмуртская Республика, Завьяловский район,   д. Подшивалово</t>
  </si>
  <si>
    <t>/2400</t>
  </si>
  <si>
    <t>18:08:130001:1210</t>
  </si>
  <si>
    <t xml:space="preserve">Объект продан на основании договора купли продажи  от 09.08.2024 № 14/24-КП-ИМ стоимость объекта составила 497 130 руб ( предоставлена рассрочка на 60 месяцев) </t>
  </si>
  <si>
    <t>сооружения электроэнергетики (подстанция КТП 3 бр) </t>
  </si>
  <si>
    <t>7,6/</t>
  </si>
  <si>
    <t>18:08:134001:836</t>
  </si>
  <si>
    <t xml:space="preserve">Объект продан на основании договора купли продажи  от 09.08.2024 № 15/24-КП-ИМ стоимость объекта составила 266 020,00 ( предоставлена рассрочка на 60 месяцев) </t>
  </si>
  <si>
    <t>сооружение (линия электропередачи ВЛ-0,4 кВ) </t>
  </si>
  <si>
    <t>Удмуртская Республика, Завьяловский район, д. Старый Бор</t>
  </si>
  <si>
    <t>/3820</t>
  </si>
  <si>
    <t>18:08:146001:346</t>
  </si>
  <si>
    <t xml:space="preserve">Объект продан на основании договора купли продажи  от 09.08.2024 № 16/24-КП-ИМ стоимость объекта составила 566 830,00 руб. ( предоставлена рассрочка на 60 месяцев) </t>
  </si>
  <si>
    <t>сооружения энергетики и электропередачи (линии электропередач с оборудованием (КТП № 440) </t>
  </si>
  <si>
    <t>Удмуртская Республика, Завьяловский район, д. Березка</t>
  </si>
  <si>
    <t>/1031</t>
  </si>
  <si>
    <t>18:08:034001:3271</t>
  </si>
  <si>
    <t>Решением Совета депутатов муниципального образования "МО Завьяловский район УР " от 28.02.2024 № 574 объект включен пргонозный план (программа) приватизации  на 2024 год</t>
  </si>
  <si>
    <t>иное сооружение (электрические сети) </t>
  </si>
  <si>
    <t>Удмуртская Республика, Завьяловский район, д. Вожой,  ул. Химиков</t>
  </si>
  <si>
    <t>/519</t>
  </si>
  <si>
    <t>18:08:027002:409</t>
  </si>
  <si>
    <t xml:space="preserve">Объект продан на основании договора купли продажи  от 09.08.2024 № 17/24-КП-ИМ стоимость объекта составила 76 280,00 руб. ( предоставлена рассрочка на 60 месяцев) </t>
  </si>
  <si>
    <t>сооружения энергетики и электропередачи (ЛЭП с трансформаторной подстанцией № 1742) </t>
  </si>
  <si>
    <t>Удмуртская Республика, Завьяловский район, д. Люкшудья</t>
  </si>
  <si>
    <t>/4124</t>
  </si>
  <si>
    <t>18:08:000000:5379</t>
  </si>
  <si>
    <t xml:space="preserve">Объект продан на основании договора купли продажи  от 09.08.2024 № 17/24-КП-ИМ стоимость объекта составила 881 160,00 руб. ( предоставлена рассрочка на 60 месяцев) </t>
  </si>
  <si>
    <t>сооружения энергетики и электропередачи (линия электропередач ВЛ-04 кВ c оборудованием КТП) </t>
  </si>
  <si>
    <t>Удмуртская Республика, Завьяловский район,   с. Гольяны, м-н «Рассветный»</t>
  </si>
  <si>
    <t>/641</t>
  </si>
  <si>
    <t>18:08:000000:5413</t>
  </si>
  <si>
    <t xml:space="preserve">Объект продан на основании договора купли продажи  от 09.08.2024 № 19/24-КП-ИМ стоимость объекта составила 200 890,00 руб.( предоставлена рассрочка на 60 месяцев) </t>
  </si>
  <si>
    <t xml:space="preserve">сооружения энергетики и электропередачи (сеть электроснабжения ЦТП) </t>
  </si>
  <si>
    <t>Удмуртская Республика, Завьяловский район, с. Италмас</t>
  </si>
  <si>
    <t>/170</t>
  </si>
  <si>
    <t>18:08:081001:1396</t>
  </si>
  <si>
    <t xml:space="preserve">Объект продан на основании договора купли продажи  от 09.08.2024 № 02/24-КП-ИМ стоимость объекта составила 24 030 руб. ( предоставлена рассрочка на 60 месяцев) </t>
  </si>
  <si>
    <t xml:space="preserve">сооружения энергетики и электропередачи (линии электропередач ВЛ-0,6 кВ (с оборудованием КТП-329 и КТП-330) </t>
  </si>
  <si>
    <t xml:space="preserve">Удмуртская Республика, Завьяловский район, с. Завьялово, ул. Пугачевская, территория специальной
школы-интерната
</t>
  </si>
  <si>
    <t>/270</t>
  </si>
  <si>
    <t>18:08:078014:87</t>
  </si>
  <si>
    <t xml:space="preserve">Объект продан на основании договора купли продажи  от 09.08.2024 № 03/24-КП-ИМ стоимость объекта составила 311 060,00 руб. ( предоставлена рассрочка на 60 месяцев) </t>
  </si>
  <si>
    <t xml:space="preserve">сооружения энергетики и электропередачи (линии электропередач ВЛ-0,4 кВ) </t>
  </si>
  <si>
    <t>Удмуртская Республика, Завьяловский район, Разъезд 13 узкоколейной железной дороги</t>
  </si>
  <si>
    <t>/1300</t>
  </si>
  <si>
    <t>18:08:157001:81</t>
  </si>
  <si>
    <t xml:space="preserve">Объект продан на основании договора купли продажи  от 09.08.2024 № 04/24-КП-ИМ стоимость объекта составила 191 070,00 руб. ( предоставлена рассрочка на 60 месяцев) </t>
  </si>
  <si>
    <t>нежилое, производственное энергоснабжения (трансформаторная подстанция 232) </t>
  </si>
  <si>
    <t>8,9/3800</t>
  </si>
  <si>
    <t>18:08:000000:6144</t>
  </si>
  <si>
    <t xml:space="preserve">Объект продан на основании договора купли продажи  от 09.08.2024 № 05/24-КП-ИМ стоимость объекта составила 539 440,00 руб. ( предоставлена рассрочка на 60 месяцев) </t>
  </si>
  <si>
    <t>сооружения энергетики (линии электропередач 0,4 кВ) </t>
  </si>
  <si>
    <t>Российская Федерация, Удмуртская Республика, Завьяловский район, д. Большая Венья,                             ул. Трактовая</t>
  </si>
  <si>
    <t>/382</t>
  </si>
  <si>
    <t>18:08:000000:8785</t>
  </si>
  <si>
    <t xml:space="preserve">Объект продан на основании договора купли продажи  от 09.08.2024 № 06/24-КП-ИМ стоимость объекта составила 56 150, 00 руб. ( предоставлена рассрочка на 60 месяцев) </t>
  </si>
  <si>
    <t>нежилое, специальное (линия электропередач ВЛ-0,4 кВ от КТП № 495) </t>
  </si>
  <si>
    <t>/1667</t>
  </si>
  <si>
    <t>18:08:138001:418</t>
  </si>
  <si>
    <t xml:space="preserve">Объект продан на основании договора купли продажи  от 09.08.2024 № 07/24-КП-ИМ стоимость объекта составила 245 010,00 руб. ( предоставлена рассрочка на 60 месяцев) </t>
  </si>
  <si>
    <t xml:space="preserve">сооружения энергетики и электропередачи (КТП-100 КВА № 577 с линией электропередач ВЛ - 0,4 кВ) </t>
  </si>
  <si>
    <t>Удмуртская Республика, Завьяловский район,   д. Пойвай</t>
  </si>
  <si>
    <t>/5281</t>
  </si>
  <si>
    <t>18:08:132001:168</t>
  </si>
  <si>
    <t xml:space="preserve">Объект продан на основании договора купли продажи  от 09.08.2024 № 08/24-КП-ИМ стоимость объекта составила 783 620,00 руб. ( предоставлена рассрочка на 60 месяцев) </t>
  </si>
  <si>
    <t>сооружение (трансформатор ТМ 100/10/0,4)</t>
  </si>
  <si>
    <t>Удмуртская Республика, Завьяловский район, д. Пестовка</t>
  </si>
  <si>
    <t xml:space="preserve">Объект продан на основании договора купли продажи  от 09.08.2024 № 09/24-КП-ИМ стоимость объекта составила 23 000 руб. ( предоставлена рассрочка на 60 месяцев) </t>
  </si>
  <si>
    <t>Объект капитального строительства – сооружение электроэнергетики (ВЛ-10 кВ, ВЛ-0,4 кВ, КТП</t>
  </si>
  <si>
    <t>Вовлечен</t>
  </si>
  <si>
    <t>УР, Завьяловский район, д. Сокол, ул. Сувенирная</t>
  </si>
  <si>
    <t>18:08:000000:8697</t>
  </si>
  <si>
    <t xml:space="preserve">Объект продан на основании договора купли продажи  от 18.01. 2024 № 01/24-КП-ИМ стоимость объекта составила 695 400  руб. ( предоставлена рассрочка на 60 месяцев) </t>
  </si>
  <si>
    <t>1,033 (оценка)</t>
  </si>
  <si>
    <t>Завьяловский район, МО "Подшиваловское"</t>
  </si>
  <si>
    <t>для сельскохозяйственного использования</t>
  </si>
  <si>
    <t xml:space="preserve">2 970 000,00  </t>
  </si>
  <si>
    <t>18:08:000000:2626</t>
  </si>
  <si>
    <t>Предоставление в аренду после уточнения границ</t>
  </si>
  <si>
    <t>Ежегодная ориентровочная стоимость аренды земельного участка 180 000 руб.</t>
  </si>
  <si>
    <t>Кадастровые работы по уточнению 50 000 руб. Оценка 10 тыс.руб.</t>
  </si>
  <si>
    <t>Заместитель главы Администрации МО "Завьяловский район"- начальник Управления имущества - Опарина Татьяна Савельевна (62-09-97)</t>
  </si>
  <si>
    <t>Удмуртская республика, Завьяловский район, д. Новый Сентег</t>
  </si>
  <si>
    <t>сельскохозяйственное использование (1.0)</t>
  </si>
  <si>
    <t>18:08:118001:849</t>
  </si>
  <si>
    <t>Удмуртская Республика, Завьяловский район, муниципальное образование "Подшиваловское", д. Подшивалово</t>
  </si>
  <si>
    <t>Магазины (код 4.4)</t>
  </si>
  <si>
    <t>18:08:130001:1896</t>
  </si>
  <si>
    <t xml:space="preserve"> Общественное питание (код 4.6) - кафе</t>
  </si>
  <si>
    <t>18:08:130001:1805</t>
  </si>
  <si>
    <t>Российская Федерация, Удмуртская Республика, Завьяловский муниципальный район, Первомайское сельское поселение, территория Железнодорожный тупик станции Восход, земельный участок 3</t>
  </si>
  <si>
    <t>железнодорожный транспорт (7.1)</t>
  </si>
  <si>
    <t>18:08:023002:3354</t>
  </si>
  <si>
    <t>Удмуртская Республика, Завьяловский район, д. Колюшево, ул. Садовая, 26</t>
  </si>
  <si>
    <t>категория: земли населенных пунктов, ВРИ: для ведения личного подсобного хозяйства, кадастровая стоимость: 209817 руб.</t>
  </si>
  <si>
    <t>18:08:089001:339</t>
  </si>
  <si>
    <t>Удмуртская Республика, Завьяловский район, с. Бабино, микрорайон Дубки, 11</t>
  </si>
  <si>
    <t>категория: земли населенных пунктов, ВРИ: для ведения личного подсобного хозяйства, кадастровая стоимость: 382395 руб.</t>
  </si>
  <si>
    <t>18:08:058003:903</t>
  </si>
  <si>
    <t>Удмуртская Республика, Завьяловский район, с. Бабино, ул.Луговая,6</t>
  </si>
  <si>
    <t>категория: земли населенных пунктов, ВРИ: для индивидуального жилищного стротельства, кадастровая стоимость: 410248,8 руб.</t>
  </si>
  <si>
    <t>18:08:058002:21</t>
  </si>
  <si>
    <t>Удмуртская Республика, муниципальный округ Завьяловский район , деревня Банное, улица Восточная, земельный участок 2</t>
  </si>
  <si>
    <t>категория: земли населенных пунктов, ВРИ: для индивидуального жилищного стротельства и ведения личного подсобного хозяйства, кадастровая стоимость: 218688 руб.</t>
  </si>
  <si>
    <t>18:08:060001:383</t>
  </si>
  <si>
    <t>Удмуртская Республика, Завьяловский район, муниципальное образование "Подшиваловское", поч. Советско-Никольское лесничество</t>
  </si>
  <si>
    <t>категория: земли населенных пунктов, ВРИ: для индивидуального жилищного стротельства (код 2.1), кадастровая стоимость: 195072 руб.</t>
  </si>
  <si>
    <t>18:08:084001:122</t>
  </si>
  <si>
    <t>Удмуртская Республика, Завьяловский район, муниципальное образование "Подшиваловское", д. Курегово, ул. Полевая</t>
  </si>
  <si>
    <t>категория: земли населенных пунктов, ВРИ: для индивидуального жилищного стротельства (код 2.1), кадастровая стоимость: 169499 руб.</t>
  </si>
  <si>
    <t>18:08:094001:934</t>
  </si>
  <si>
    <t>д. Малая Венья</t>
  </si>
  <si>
    <t>для индивидуального жилищного строительства</t>
  </si>
  <si>
    <t>18:08:101001:629</t>
  </si>
  <si>
    <t>Участок реализован на торгах, заключен договор купли-продажи от 30.01.2024 № 01/24-КП-ЗУ(Т), сумма 425000 руб.</t>
  </si>
  <si>
    <t>1,064 (оценка)</t>
  </si>
  <si>
    <t>18:08:101001:634</t>
  </si>
  <si>
    <t>Участок реализован на торгах, заключен договор купли-продажи от 30.01.2024 № 02/24-КП-ЗУ(Т), сумма 570000 руб.</t>
  </si>
  <si>
    <t>с. Гольяны</t>
  </si>
  <si>
    <t>для ведения личного подсобного хозяйства</t>
  </si>
  <si>
    <t>18:08:040001:614</t>
  </si>
  <si>
    <t>Участок реализован на торгах, заключен договор купли-продажи от 22.01.2024 № 22/23-КП-ЗУ(Т), сумма 491000 руб.</t>
  </si>
  <si>
    <t>18:08:040001:615</t>
  </si>
  <si>
    <t>Участок реализован на торгах, заключен договор купли-продажи от 22.01.2024 № 23/23-КП-ЗУ(Т), сумма 429400 руб.</t>
  </si>
  <si>
    <t>д. Каменное, ул. Олимпийская</t>
  </si>
  <si>
    <t>18:08:028010:3366</t>
  </si>
  <si>
    <t>Участок реализован на торгах, заключен договор купли-продажи от 22.01.2024 № 24/23-КП-ЗУ(Т), сумма 720000 руб.</t>
  </si>
  <si>
    <t>д. Кабаниха</t>
  </si>
  <si>
    <t>склады (6.9)</t>
  </si>
  <si>
    <t>18:08:030001:1499 </t>
  </si>
  <si>
    <t>Участок реализован на торгах, заключен договор аренды от 27.04.2024 № 04/24-АР-ЗУ(Т), сумма 1257160 руб.</t>
  </si>
  <si>
    <t>с. Октябрьский</t>
  </si>
  <si>
    <t>амбулаторно-поликлиническое обслуживание (3.4.1)</t>
  </si>
  <si>
    <t>18:08:122001:4190 </t>
  </si>
  <si>
    <t>Участок реализован на торгах, заключен договора аренды от 31.05.2024 № 05/24-АР-ЗУ(Т), сумма 13155348 руб.</t>
  </si>
  <si>
    <t>Склады (6.9)</t>
  </si>
  <si>
    <t>18:08:134001:1069</t>
  </si>
  <si>
    <t>Участок реализован на торгах, заключен договора аренды от 19.06.2024 №  06/24-АР-ЗУ(Т), сумма 686313 руб.</t>
  </si>
  <si>
    <t>Участок реализован на торгах, заключен договора аренды от 08.07.2024 №  07/24-АР-ЗУ(Т), сумма 43038 руб.</t>
  </si>
  <si>
    <t xml:space="preserve">Участок реализован на торгах, заключен договор купли-продажи от 23.05.2024 № 03/24-КП-ЗУ(Т), сумма 14928000 руб. </t>
  </si>
  <si>
    <t>д. Лудорвай, ул. Центральная, 6а-2</t>
  </si>
  <si>
    <t>ижс (код 2.1)</t>
  </si>
  <si>
    <t>18:08:097002:69 </t>
  </si>
  <si>
    <t xml:space="preserve">Участок реализован на торгах, заключен договор купли-продажи от 02.05.2024 № 04/24-КП-ЗУ(Т), сумма 450000 руб. </t>
  </si>
  <si>
    <t>д. Большая Венья, ул. 3-я Нагорная</t>
  </si>
  <si>
    <t>Для ижс (код 2.1)</t>
  </si>
  <si>
    <t>18:08:016002:7772 </t>
  </si>
  <si>
    <t xml:space="preserve">Участок реализован на торгах, заключен договор купли-продажи от 06.05.2024 № 05/24 КП-ЗУ(Т), сумма  356000 руб. </t>
  </si>
  <si>
    <t>д. Шабердино, пер. Садовый</t>
  </si>
  <si>
    <t>для лпх (код 2.2)</t>
  </si>
  <si>
    <t>18:08:167001:1686</t>
  </si>
  <si>
    <t>Участок реализован на торгах, заключен договор купли-продажи от 29.05.2024 № 06/24-КП-ЗУ(Т), сумма 774000 руб.</t>
  </si>
  <si>
    <t>с. Завьялово, ул. Цветочная </t>
  </si>
  <si>
    <t>Для ведения личного подсобного хозяйства (код 2.2)</t>
  </si>
  <si>
    <t>18:08:078005:963 </t>
  </si>
  <si>
    <t>Участок реализован на торгах, заключен договор купли-продажи от 19.06.2024 № 08/24-КП-ЗУ(Т), сумма 2008124 руб.</t>
  </si>
  <si>
    <t>Для ведения лпх</t>
  </si>
  <si>
    <t>18:08:078005:399</t>
  </si>
  <si>
    <t xml:space="preserve">Участок реализован на торгах, заключен договор купли-продажи от 19.06.2024 № 07/24-КП-ЗУ(Т), сумма 2224000 руб. </t>
  </si>
  <si>
    <t>Участок реализован на торгах, заключен договора аренды, сумма 686313 руб.</t>
  </si>
  <si>
    <t>д. Истомино</t>
  </si>
  <si>
    <t>для ижс (код 2.1)</t>
  </si>
  <si>
    <t>18:08:009001:510 </t>
  </si>
  <si>
    <t xml:space="preserve">Участок реализован на торгах, заключен договор купли-продажи, сумма 1681000 руб. </t>
  </si>
  <si>
    <t>2,821 (оценка)</t>
  </si>
  <si>
    <t>18:08:009001:511</t>
  </si>
  <si>
    <t xml:space="preserve">Участок реализован на торгах, заключен договор купли-продажи, сумма 2028000 руб. </t>
  </si>
  <si>
    <t>д. Козлово</t>
  </si>
  <si>
    <t>садоводство (1.5)</t>
  </si>
  <si>
    <t>18:08:088001:322</t>
  </si>
  <si>
    <t>Участок реализован на торгах, заключен договора аренды, сумма 1013760 руб.</t>
  </si>
  <si>
    <t>с. Завьялово, ул. Дружбы, 36</t>
  </si>
  <si>
    <t>18:08:034001:7684</t>
  </si>
  <si>
    <t xml:space="preserve">Участок реализован на торгах, заключен договор купли-продажи, сумма 2193000 руб. </t>
  </si>
  <si>
    <t>18:08:130001:2040</t>
  </si>
  <si>
    <t xml:space="preserve">Участок реализован на торгах, заключен договор купли-продаж, сумма 421000 руб. </t>
  </si>
  <si>
    <t>Бесхозяйный учет</t>
  </si>
  <si>
    <t>Заместитель главы Администрации МО "Завьяловский район"- начальник Управления имущества - Кетова Ирина Федоровна (222-509)</t>
  </si>
  <si>
    <t>Сети водопровода от ГСК "Дружба" через д.Чемошур до с.Первомайский</t>
  </si>
  <si>
    <t>УР, Завьяловский район, МО "Первомайское"</t>
  </si>
  <si>
    <t>2678</t>
  </si>
  <si>
    <t>18:08:000000:7871</t>
  </si>
  <si>
    <t>сооружение водоснабжения</t>
  </si>
  <si>
    <t>Предоставление в аренду</t>
  </si>
  <si>
    <t>Объект поставлен на учет в качестве бесхозяйного (03.2018)</t>
  </si>
  <si>
    <t>УР, Завьяловский район</t>
  </si>
  <si>
    <t>18:08:020001:669</t>
  </si>
  <si>
    <t>Объект поставлен на учет в качестве бесхозяйного (03.2018). Письмо Администрации МО "Завьяловский район" от 08.10.2018 №01-31-8699 о рассмотрении вопроса принятия в собственность УР ГТС.</t>
  </si>
  <si>
    <t>УР, Завьяловский район, д. Верхний Люк, в 25.8 км от устья реки Люк</t>
  </si>
  <si>
    <t>18:08:004001:311</t>
  </si>
  <si>
    <t>УР, Завьяловский район, д. Верхний Люк, в 21.8 км от устья реки Люк</t>
  </si>
  <si>
    <t>18:08:000000:7539</t>
  </si>
  <si>
    <t>УР, Завьяловский район, 
с. Первомайский,
 ул. Советская, 1</t>
  </si>
  <si>
    <t>Российская Федерация, ФГБУН "Удмуртский федеральный исследовательский центр Уральского отделения Российской академии наук"</t>
  </si>
  <si>
    <t xml:space="preserve">  18:08:124001:2437</t>
  </si>
  <si>
    <t>Двухэтажное кирпичное здание,
Здание находится в удовлетворительном состоянии. В здании имеется: 9 учебных кабинетов, актовый зал, библиотека. По состоянию на 19.06.2018 г. используется часть кабинетов на 1 этаже, на 2 и 3 этажах проводится ремонт.</t>
  </si>
  <si>
    <t>В связи с тем, что здание не эксплуатируется  ГНУ ВНИИ охотничьего хозяйства и звероводства имени профессора Б.М. Житкова Российской академии сельскохозяйственных наук." длительное время, предлагается передать здание в собственность муниципального образования "Завьяловский район" в целях реконструкции и перевода в жилое для размещения граждан из аварийных жилых домов</t>
  </si>
  <si>
    <t>Администрацией МО "Завьяловский район" в адрес ФГБНУ "Всероссийский научно-исследовательский институт охотничьего хозяйства и звероводства им. профессора Б.М. Житкова направлены письма от 02.02.2018 № 01-34/0914, Федерального агенства научных организаций России от 30.03.208 №01-34/2605, ФГБНУ "Удмуртский научно-исследовательский институт селького хозяйства" от 21.06.2018 № 01-34/5373, ФГБНУ "Удмуртский Федеральный исследовательский центр Уральского отделения Российской академии наук" от 31.07.2018 № 01-34/6671с просьбой рассмотреть возможность передачи здания в собственность МО "Завьяловский район".  Письмо Администрации МО "Завьяловский район" от 19.11.2018 № 01-31/9887 в адрес Главы УР об оказании содействия в передаче объекта из федеральной собственности в собственность МО "Завьяловский район". На праве оперативного управления 12.07.2018 объект закреплен за ФГБУН "Удмуртский федеральный исследовательский центр Уральского отделения Российской академии наук"</t>
  </si>
  <si>
    <t>УР, Завьяловский район, 
с. Первомайский,
в 111 м от ориентира (пп 173/299) по направлению на юг</t>
  </si>
  <si>
    <t xml:space="preserve">Российская Федерация, ФГБУН «Удмуртский федеральный исследовательский центр Уральского отделения Российской академии наук» </t>
  </si>
  <si>
    <t xml:space="preserve">  18:08:124001:402</t>
  </si>
  <si>
    <t xml:space="preserve">МИО УР в адрес МТУ Росимущества по УР и Кир.области от МИО УР направлено письмо от 05.12.2018 № 7487/01-14 с просьбой передать ЗУ в муниципальную собственность для реализации полномочий в соответствии с федеральным законом от 06.10.2003 № 131-ФЗ «Об общих принципах организации местного самоуправления в Российской Федерации», в том числе, для создания условий для жилищного строительства. </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</si>
  <si>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Игринский район Удмуртской Республики",  по состоянию на 01.10.2024 г.</t>
  </si>
  <si>
    <t>Гараж (Литер А)</t>
  </si>
  <si>
    <t>УР, Игринский р-н, с. Малягурт, ул.Трактовая, 1</t>
  </si>
  <si>
    <t>АУ УР "Удмуртлес" (Селтылес -филиал)</t>
  </si>
  <si>
    <t>18:09:066003:146</t>
  </si>
  <si>
    <t>Одноэтажное, фундамент бетонный, стены и перегородки кирпичные, полы дощатые, аварийное состояние. Ремонту не подлежит.</t>
  </si>
  <si>
    <t>Согласно письму АУ УР "Удмуртлес" от 30.07.2018 №01-07-655 формируется пакет документов на списание. Отказ от объекта МО "Игринский район" от 03.10.2019 №01-48/2019-4833.</t>
  </si>
  <si>
    <t>Картофелехранилище</t>
  </si>
  <si>
    <t>Игринский район, п.Игра, ул.Лесная,54</t>
  </si>
  <si>
    <t>БПОУ УР "Игринский политехнический техникум"</t>
  </si>
  <si>
    <t>18:09:032086:33</t>
  </si>
  <si>
    <t>Одноэтажное, фундамент блочный, стены бетонные, наружная отделка стен - кирпичная, перекрытия чердачное - железобетонное, кровля - рубероид, полы - бетонные. На 26.08.2021 состояние  неудовлетворительное, имеются нарушения целостности перекрытий и пришедшее в негодность покрытие пола. Пребывание внутри здания представляет опасность для жизни и здоровья</t>
  </si>
  <si>
    <t>18:09:000000:4041</t>
  </si>
  <si>
    <t>Согласно письму БПОУ УР "Игринский политехнический техникум" от 19.07.2018 №395 документы на списание объекта направлены на согласование в Минобразования УР. 26.08.2021 осмотр объекта специалистами Минимущества УР, дано поручение БПОУ УР "ИПТ" сформировать пакет документов, необходимый для списания Здания, и обратиться с предложением о списании здания в МОИН УР. По состоянию на 04.10.2024 пакет не поступал</t>
  </si>
  <si>
    <t>20 тыс.руб.</t>
  </si>
  <si>
    <t>Игринский район, с.Новые Зятцы, ул.Центральная,6</t>
  </si>
  <si>
    <t>Земельный участок находится в зоне Ж1 (зона застройки индивидуальными жилыми домами), есть коммунальная и социальная инфраструктура</t>
  </si>
  <si>
    <t>18:09:077002:57</t>
  </si>
  <si>
    <t>Прекращение права пользования балансодержателем</t>
  </si>
  <si>
    <t>Ранее ЗУ был предоставлен на праве П(Б)П БУ УР "Игринская районная станция по борьбе с болезнями животных"</t>
  </si>
  <si>
    <t>Помещение (Этаж 1,2,3; номера на поэтажном плане 1 этаж: 1-10; 2 этаж:1-8; 3 этаж:1-9)</t>
  </si>
  <si>
    <t>Удмуртская Республика, п.Игра, ул.Лесная, 54</t>
  </si>
  <si>
    <t>БПОУ УР  "Игринский политехнический техникум"</t>
  </si>
  <si>
    <t>18:09:032086:62</t>
  </si>
  <si>
    <t xml:space="preserve">на 26.08.2021 состояние неудовлетворительное, имеется нарушение целостности покрытия пола и отслоение штукатурного слоя, нарушения целостности кирпичной кладки, нарушение гидроизоляция кровли. В целях деятельности учреждения используется только 1 и 2 этаж для размещения электрощитовой и узла учета тепловой энергии. Оставшая часть не используется. Также в помещении размещена часть оборудования котельной, находящейся в муниципальной собственности. </t>
  </si>
  <si>
    <t>Объект подлежит капитальному ремонту. Часть кровли, площадью 11,0 кв.м и нежилое помещение площадью 8,1 кв.м сданы в пользование и аренду ПАО "Теле2".
Остальные площади пустуют.26.08.2021 осмотр объекта специалистами Минимущества УР, дано поручение сектору разраничения имущества в Управлении разграничения и распоряжения имуществом Минимущества Удмуртии направить запрос в МО "Игринский район" с  предложением передачи помещения (Этаж 1,2,3; номера на поэтажном плане 1 этаж: 1-10; 2 этаж:1-8; 3 этаж:1-9) в муниципальную собственность</t>
  </si>
  <si>
    <t>УР, Игринский район, с.Факел ул.Луговая 6,пом.1</t>
  </si>
  <si>
    <t>18:09:112034:52</t>
  </si>
  <si>
    <t>Ветхое состояние, высокая цена капитального ремонта - приведшее к непригодности его дальнейшей эксплуатации</t>
  </si>
  <si>
    <t>18:09:000000:537</t>
  </si>
  <si>
    <t>Объект готовится к списанию. По состоянию на 04.10.2024 пакет не поступал</t>
  </si>
  <si>
    <t>УР, Игринский район, с.Факел ул.Луговая 6,пом.З</t>
  </si>
  <si>
    <t>18:09:112034:54</t>
  </si>
  <si>
    <t>земельный  участок</t>
  </si>
  <si>
    <t>УР, Игринский район, с.Факел ул.Суворова, д.5а</t>
  </si>
  <si>
    <t>казна Удмуртской Республики</t>
  </si>
  <si>
    <t xml:space="preserve">
Разрешенное использование земельного участка - размещение объектов капитального строительства, предназначенных для оказания ветеринарных услуг
Рыночная стоимость объекта - 270 тыс.руб.</t>
  </si>
  <si>
    <t>18:09:112016:17</t>
  </si>
  <si>
    <t xml:space="preserve">Объект включен в ППП на 2024 год. Продажа посредством публичного предложения 14.02.2024 года признана несостоявшейся из-за отсутствия заявок. Осуществляется продажа посредством публичного предложения. 29.03.2024 года подводятся итоги приема заявок и определения участников продажи. Дата подведения итогов продажи - 03.04.2024 года. 
Рыночная стоимость - 239,6 тыс.рублей. 3 апреля 2024 г. торги также признаны несостоявшимися в связи с отсутствием заявок. 27.08.2024 года №882-р принято распоряжение Правительства Удмуртской Республики «Об изменении условий  приватизации находящихся в собственности Удмуртской Республики объектов недвижимого имущества, расположенных по адресу: Удмуртская Республика, г Игринский район, с. Факел, пер. Суворова, д. 5а»  предусматривающий продажу объектов по минимально допустимой цене. Условия приватизации объектов недвижимости  согласованы Государственным советом УР  (Постановление ГС УР от 12.09.2024 года №550-VII). </t>
  </si>
  <si>
    <t>Руководитель ветстанции Александр Юрьевич  89507131393</t>
  </si>
  <si>
    <t>здание ветеринарного участка</t>
  </si>
  <si>
    <t>18:09:112016:120</t>
  </si>
  <si>
    <t xml:space="preserve">
Здание нежилое, перекрытия деревянные, фундамент бетонный. Состояние удовлетворительное.
Рыночная стоимость объекта - 290 тыс.руб.</t>
  </si>
  <si>
    <t xml:space="preserve">Объект включен в ППП на 2024 год.Продажа посредством публичного предложения 14.02.2024 года признана несостоявшейся из-за отсутствия заявок. Осуществляется продажа посредством публичного предложения. 29.03.2024 года подводятся итоги приема заявок и определения участников продажи. Дата подведения итогов продажи - 03.04.2024 года.
Рыночная стоимость - 269,2 тыс.рублей.3 апреля 2024 г. торги также признаны несостоявшимися в связи с отсутствием заявок. 27.08.2024 года №882-р принято распоряжение Правительства Удмуртской Республики «Об изменении условий  приватизации находящихся в собственности Удмуртской Республики объектов недвижимого имущества, расположенных по адресу: Удмуртская Республика, г Игринский район, с. Факел, пер. Суворова, д. 5а»  предусматривающий продажу объектов по минимально допустимой цене. Условия приватизации объектов недвижимости  согласованы Государственным советом УР  (Постановление ГС УР от 12.09.2024 года №550-VII). </t>
  </si>
  <si>
    <t>Здание Фельдшерско-акушерский пункт</t>
  </si>
  <si>
    <t>Игринский р-н, дер. Бачкеево, ул. Школьная, д. 18</t>
  </si>
  <si>
    <t>БУЗ УР «Игринская РБ МЗ УР»</t>
  </si>
  <si>
    <t xml:space="preserve">
 год постройки 1969 </t>
  </si>
  <si>
    <t>18:09:010001:545</t>
  </si>
  <si>
    <t>Наличие трещин в фундаменте, перекос здания, гнилые бревенчатые стены, гнилые деревянные перекрытия, деформация крыльца, разрушение печи. Аварийное состояние здания.</t>
  </si>
  <si>
    <t>541,  собственность УР, иных объектов нет, разрешённое использование: 3.4 - Здравоохранение</t>
  </si>
  <si>
    <t>18:09:010001:89</t>
  </si>
  <si>
    <t>Рассылка в ИОГВ от 26.05.23г. Письмом рег.№4575/01-17 от 09.06.2023 доведена до МЗ УР и БУЗ УР об отсутствии потребности</t>
  </si>
  <si>
    <t>Новокшонова Татьяна Анатольевна 8(34134)4-17-61</t>
  </si>
  <si>
    <t>Удмуртская Республика, Игринский район</t>
  </si>
  <si>
    <t>18:09:000000:5848</t>
  </si>
  <si>
    <t>18:09:000000:5664</t>
  </si>
  <si>
    <t>предоставлен распоряжением МИО от 02.08.2024 № 133-рз</t>
  </si>
  <si>
    <t>18:09:000000:5668</t>
  </si>
  <si>
    <t>18:09:000000:5669</t>
  </si>
  <si>
    <t>18:09:000000:5673</t>
  </si>
  <si>
    <t>18:09:000000:5682</t>
  </si>
  <si>
    <t>18:09:000000:5683</t>
  </si>
  <si>
    <t>18:09:000000:5685</t>
  </si>
  <si>
    <t>18:09:000000:5686</t>
  </si>
  <si>
    <t>предоставлен распоряжением МИО от 07.08.2024 № 145-рз</t>
  </si>
  <si>
    <t>18:09:000000:5700</t>
  </si>
  <si>
    <t>18:09:000000:5707</t>
  </si>
  <si>
    <t>18:09:000000:5715</t>
  </si>
  <si>
    <t>18:09:000000:5732</t>
  </si>
  <si>
    <t>18:09:000000:5736</t>
  </si>
  <si>
    <t>18:09:000000:5756</t>
  </si>
  <si>
    <t>18:09:000000:5748</t>
  </si>
  <si>
    <t>18:09:000000:5754</t>
  </si>
  <si>
    <t>18:09:000000:5758</t>
  </si>
  <si>
    <t>18:09:000000:5759</t>
  </si>
  <si>
    <t>18:09:000000:5791</t>
  </si>
  <si>
    <t>18:09:000000:5794</t>
  </si>
  <si>
    <t>18:09:001003:934</t>
  </si>
  <si>
    <t>18:09:000000:5703</t>
  </si>
  <si>
    <t>предоставлен распоряжением МИО от 13.08.2024 № 146-рз</t>
  </si>
  <si>
    <t>18:09:002002:367</t>
  </si>
  <si>
    <t>18:09:003002:1135</t>
  </si>
  <si>
    <t>18:09:005002:1954</t>
  </si>
  <si>
    <t>18:09:005002:2822</t>
  </si>
  <si>
    <t>18:09:005002:3085</t>
  </si>
  <si>
    <t>18:09:005002:3088</t>
  </si>
  <si>
    <t>18:09:005002:3089</t>
  </si>
  <si>
    <t>18:09:005002:3091</t>
  </si>
  <si>
    <t>18:09:005002:3105</t>
  </si>
  <si>
    <t>18:09:005002:3107</t>
  </si>
  <si>
    <t>18:09:005002:3110</t>
  </si>
  <si>
    <t>18:09:006001:1678</t>
  </si>
  <si>
    <t>18:09:006001:1680</t>
  </si>
  <si>
    <t>18:09:006001:1683</t>
  </si>
  <si>
    <t>18:09:006001:1696</t>
  </si>
  <si>
    <t>18:09:008002:279</t>
  </si>
  <si>
    <t>предоставлен распоряжением МИО от 20.08.2024 № 157-рз</t>
  </si>
  <si>
    <t>18:09:035001:259</t>
  </si>
  <si>
    <t>18:09:052002:284</t>
  </si>
  <si>
    <t>18:09:053001:641</t>
  </si>
  <si>
    <t>18:09:086001:528</t>
  </si>
  <si>
    <t>18:09:086001:531</t>
  </si>
  <si>
    <t>18:09:086001:532</t>
  </si>
  <si>
    <t>18:09:086001:533</t>
  </si>
  <si>
    <t>18:09:108002:393</t>
  </si>
  <si>
    <t>18:09:118002:641</t>
  </si>
  <si>
    <t>Здание лесничества</t>
  </si>
  <si>
    <t>с.Лоза, ул.Дубровского, д.1</t>
  </si>
  <si>
    <t>в составе муниципальной казны Игринского района</t>
  </si>
  <si>
    <t>18:09:050002:172</t>
  </si>
  <si>
    <t xml:space="preserve">Двухэтажное, кирпичное, требует капитального ремонта. Возможно подключение к сетям водоснабжения, электроснабжения </t>
  </si>
  <si>
    <t>18:09:050004:76</t>
  </si>
  <si>
    <t>Произведен выезд и осмотр объекта. Планируется отремонтировать и предоставить сельскому поселению (МО "Лозинское") для размещения органов власти, дома культуры. на 01.07.2024 - решение о реконструкции не принято</t>
  </si>
  <si>
    <t xml:space="preserve">Проведение капитального ремонта. 7 млн. руб. </t>
  </si>
  <si>
    <t>с.Факел, ул.Молодежная, д.14</t>
  </si>
  <si>
    <t>Одноэтажное кирпичное, состояние удовлетворительное. Имеются все коммуникации</t>
  </si>
  <si>
    <t>Направлено письмо исх.№549 от 06.02.2018 года в Минстрой УР. Устно доведена информация, что выделение денежных средств в 2018 году  не планируется.   Заключен муниципальный контракт №24 от 13.12.2018 года на проведение проектных работ по переводу части здания из нежилого в жилое. Одно из помещение переведено в жилое в июне 2019г. Работы проведены за счет местного бюджета.В октябре 2020 года поступило письмо Минсоцполитики УР о передаче здания в собственность Удмуртской Республики для размещения специального дома для одиноких престарелых. на 01.07.2024 - решение не принято</t>
  </si>
  <si>
    <t>6 млн.руб.</t>
  </si>
  <si>
    <t>Жарков М.А.</t>
  </si>
  <si>
    <t>УР, Игринский район, с. Зура, ул. Ленина, 1</t>
  </si>
  <si>
    <t>18:09:029003:3</t>
  </si>
  <si>
    <t>Передан в собственность МО "Зуринское" на основании распоряжения МИО УР №1644-р от 24.09.2018</t>
  </si>
  <si>
    <t>Распоряжение Правительства УР №989-р от 28.08.2018 г. Планируется для участия в проекте комплексного развития сельских территории как общественное пространство. на 01.07.2024 - решение об использовании не принято</t>
  </si>
  <si>
    <t>4,5 млн.руб.</t>
  </si>
  <si>
    <t>Сунцов П.С.</t>
  </si>
  <si>
    <t>Удмуртская Республика, Игринский район, д. Сеп, ул. Труда, 140 м северо-западнее д.44</t>
  </si>
  <si>
    <t>18:09:092001:521</t>
  </si>
  <si>
    <t>заключен договор аренды сроком по 22 октября 2026 года.  годовая арендная плата 11,8 тыс.руб.</t>
  </si>
  <si>
    <t>Широбокова Наталья Александровна (34134) 4-04-23)</t>
  </si>
  <si>
    <t>Удмуртская Республика, Игринский район, д. Бачкеево, ул. Школьная д.29а</t>
  </si>
  <si>
    <t>18:09:010001:513</t>
  </si>
  <si>
    <t>заключен договор аренды сроком по 22 октября 2026 года, годовая арендная плата 19,05 тыс.руб.</t>
  </si>
  <si>
    <t>Удмуртская  Республика, Игринский район, п. Игра ул. Загребина, д.15</t>
  </si>
  <si>
    <t>18:09:032014:263</t>
  </si>
  <si>
    <t>заключен договор аренды сроком по 14 октября 2026 года, годовая аредная плата 61 тыс.руб.</t>
  </si>
  <si>
    <t>Удмуртская Республика, П.Игра, ул. Труда, 15 м западнее д.20</t>
  </si>
  <si>
    <t>18:09:032002:686</t>
  </si>
  <si>
    <t>заключен договор аренды,  годовая арендная плата 315 тыс. руб.</t>
  </si>
  <si>
    <t>Удмуртская республика, Игринский район, с.Зура, ул. Ленина, 20 м западнее д.6</t>
  </si>
  <si>
    <t>18:09:029001:1507</t>
  </si>
  <si>
    <t>заключение договора аренды</t>
  </si>
  <si>
    <t>Удмуртская Республика, Игринский район, п. Игра, ул. Красноармейская, дом 2А</t>
  </si>
  <si>
    <t>18:09:032039:125</t>
  </si>
  <si>
    <t>Удмуртская Республика, Игринский район, д Комсомолец, ул Парковая, д 7а</t>
  </si>
  <si>
    <t>18:09:045001:312</t>
  </si>
  <si>
    <t>дмуртская Республика, Игринский район, 2300 м. южнее д. Новоглазово</t>
  </si>
  <si>
    <t>18:09:007001:3846</t>
  </si>
  <si>
    <t>Российская Федерация, Удмуртская Респ, Игринский район, 950м. южнее д. Калиновка</t>
  </si>
  <si>
    <t>18:09:004002:1008</t>
  </si>
  <si>
    <t> Удмуртская Республика, Игринский район, 870 м севернее д. Русская Лоза</t>
  </si>
  <si>
    <t>18:09:006001:1721</t>
  </si>
  <si>
    <t>Удмуртская Республика, Игринский район, 1570 м юго-западнее д. Малые Мазьги</t>
  </si>
  <si>
    <t>18:09:007001:3850</t>
  </si>
  <si>
    <t>заключен договор аренды сроком на 5 лет (по 14.04.2029 год), годовая арендная плата 1,6 тыс.руб.</t>
  </si>
  <si>
    <t>Удмуртская Республика, Игринский район, 4430 м северо-восточнее д. Сюрсовайчик</t>
  </si>
  <si>
    <t>18:09:003002:1139</t>
  </si>
  <si>
    <t>Удмуртская Республика, Игринский район, д. Комсомолец участок находится в 100 м от ориентира по направлению на северо-запад</t>
  </si>
  <si>
    <t>18:09:001002:255</t>
  </si>
  <si>
    <t>Удмуртская Республика, п. Игра, ул. Южная, д.1а</t>
  </si>
  <si>
    <t>18:09:032013:731</t>
  </si>
  <si>
    <t>по результатм аукиона, состоявшегося 16 мая 2024 года, заключен договор купли-продажи земельного участка. Цена 623,112 тыс.руб.</t>
  </si>
  <si>
    <t>Удмуртская Республика, Игринский район, п. Игра, ул. Геологов, дом 15</t>
  </si>
  <si>
    <t> 18:09:032031:129</t>
  </si>
  <si>
    <t>Удмуртская Республика, Игринский район, д.Мучи</t>
  </si>
  <si>
    <t>350 м</t>
  </si>
  <si>
    <t>18:09:072001:96</t>
  </si>
  <si>
    <t>Иванова Елена Алексеевна  8 (34134) 4-03-70</t>
  </si>
  <si>
    <t>здание медицинского склада для хранения имущества</t>
  </si>
  <si>
    <t>Удмуртская Республика, Игринский район, п.Игра, ул.Советская, д.89б</t>
  </si>
  <si>
    <t>1333,9 кв.м</t>
  </si>
  <si>
    <t>18:09:032079:234</t>
  </si>
  <si>
    <t>6697 кв.м</t>
  </si>
  <si>
    <t>18:09:032079:22</t>
  </si>
  <si>
    <t>проведены торги заключен договор купли- продажи на сумму 6383,43 тыс.руб.</t>
  </si>
  <si>
    <t>здание взрывоопасного склада</t>
  </si>
  <si>
    <t>48,3 кв.м</t>
  </si>
  <si>
    <t>18:09:032079:235</t>
  </si>
  <si>
    <t>здание огнеопасного склада</t>
  </si>
  <si>
    <t>50,2 кв.м</t>
  </si>
  <si>
    <t>18:09:032079:227 </t>
  </si>
  <si>
    <t>здание проходной</t>
  </si>
  <si>
    <t>12,0 кв.м</t>
  </si>
  <si>
    <t>18:09:032079:233</t>
  </si>
  <si>
    <t>сети водоснабжения</t>
  </si>
  <si>
    <t>25,0 м</t>
  </si>
  <si>
    <t>18:09:032079:86</t>
  </si>
  <si>
    <t>сети теплоснабжения</t>
  </si>
  <si>
    <t>19,0 м</t>
  </si>
  <si>
    <t>18:09:032079:85</t>
  </si>
  <si>
    <t>сети электроснабжения</t>
  </si>
  <si>
    <t>34,0 м</t>
  </si>
  <si>
    <t>18:09:032079:84</t>
  </si>
  <si>
    <t>Удмуртская Республика, Игринский район, п.Игра, ул.Ленина, д.35</t>
  </si>
  <si>
    <t>201,6 кв.м</t>
  </si>
  <si>
    <t>18:09:032055:301</t>
  </si>
  <si>
    <t>дважды проводились торги, оба раза признны несостоявшимися в связи с отсутствием поданных заявок</t>
  </si>
  <si>
    <t>здание фермы</t>
  </si>
  <si>
    <t>Удмуртская Республика, Игринский район, д. Бачкеево, 200 м. восточнее д. Бачкеево</t>
  </si>
  <si>
    <t>870,7 кв.м</t>
  </si>
  <si>
    <t>18:09:004001:482</t>
  </si>
  <si>
    <t>60750 кв.м.</t>
  </si>
  <si>
    <t>18:09:001002:14</t>
  </si>
  <si>
    <t>проведены торги заключен договор купли- продажи на сумму 423 тыс.руб.</t>
  </si>
  <si>
    <t>здание (пилорама) 136,5 кв.м с оборудованием </t>
  </si>
  <si>
    <t>Удмуртская Республика, Игринский район, д. Сепож, ул. Заречная, д. 1</t>
  </si>
  <si>
    <t>136,5 кв.м </t>
  </si>
  <si>
    <t>18:09:032035:238</t>
  </si>
  <si>
    <t>Имущественный комплекс базы отдыха "Отрадное"</t>
  </si>
  <si>
    <t>Игринский район, д.Загребино, база отдыха "Отрадное"</t>
  </si>
  <si>
    <t>ОАО "НИТИ Прогресс"</t>
  </si>
  <si>
    <t>1986-1990</t>
  </si>
  <si>
    <t>Деревянные гостевые домики, административные здания</t>
  </si>
  <si>
    <t>18:09:006001:343</t>
  </si>
  <si>
    <t>Произведен выезд и осмотр объекта</t>
  </si>
  <si>
    <t>Имущественный комплекс объектов радиорелейной связи</t>
  </si>
  <si>
    <t>Игринский район, в 700 м западнее д. Малые Мазьги</t>
  </si>
  <si>
    <t>Общество с ограниченной ответственностью «Пилар»</t>
  </si>
  <si>
    <t>Нежилые здания 18:09:007001:3183; 18:09:007001:3184; 18:09:007001:3186</t>
  </si>
  <si>
    <t>Расположено в 0,5 км. от федеральной трассы "М-7 Волга". Требует ремонта подъездная дорога</t>
  </si>
  <si>
    <t>18:09:007001:44</t>
  </si>
  <si>
    <t>Собственник имущества предлагает его к продаже</t>
  </si>
  <si>
    <t>Произведен выезд и осмотр объекта. Новый собственник предполлагает использовать для размещения оборудования сотовой связи</t>
  </si>
  <si>
    <t>Нежилое здание (бывший детский сад)</t>
  </si>
  <si>
    <t>д. Беляевское, ул.Центральная, д.11</t>
  </si>
  <si>
    <t xml:space="preserve">ООО «АльфаСтрой» </t>
  </si>
  <si>
    <t>18:09:014001:224</t>
  </si>
  <si>
    <t>Арболитовое, обложено кирпичом, одноэтажное, от коммуникаций отключено. Есть возможность подключения к сетям водоснабжения и электроснабжения</t>
  </si>
  <si>
    <t xml:space="preserve">Письмом от 06.06.2017 года №2313 в адрес собственника, который зарегистрирован в Краснодарском крае было направлено предупреждение о необходимости принять меры по ограничению доступа людей в данное здание. Письмо возвращено обратно.  </t>
  </si>
  <si>
    <t>Здание АЗС №54</t>
  </si>
  <si>
    <t>Зура, Стрелкова, 90</t>
  </si>
  <si>
    <t>Волкова Н.А.</t>
  </si>
  <si>
    <t>18:09:005001:1463</t>
  </si>
  <si>
    <t xml:space="preserve"> Здание одноэтажное, кирпичное</t>
  </si>
  <si>
    <t>18:09:005001:852</t>
  </si>
  <si>
    <t>Собственник имущества находится в стадии ликвидации, также в отношении собственника поданы исковые заявления о признании его банкротом</t>
  </si>
  <si>
    <t>Произведен выезд и осмотр объекта. Право собственности зарегистрировано новым правообладателем 24.09.2020г.
По состоянию на 01.07.2022 здание не используется.</t>
  </si>
  <si>
    <t>Здание магазина-пельменной "Лидия"</t>
  </si>
  <si>
    <t>Зура, объездная дорога Казань-Пермь</t>
  </si>
  <si>
    <t>Шкляева Ф.Л.</t>
  </si>
  <si>
    <t>18:09:029009:331</t>
  </si>
  <si>
    <t>Двухэтажное-кирпичное, состояние удовлетворительное, требует косметический ремонт. Расположена в непосредственной близости от федеральной трассы "М-7 Волга"</t>
  </si>
  <si>
    <t>18:09:029009:263</t>
  </si>
  <si>
    <t>Здание производственного корпуса</t>
  </si>
  <si>
    <t>Игра, ул.Гоголя, д.44а</t>
  </si>
  <si>
    <t>Хрулев Д.В.</t>
  </si>
  <si>
    <t>18:09:032069:316</t>
  </si>
  <si>
    <t>Трехэтажное, кирпичное (бывший хлебозавод). От коммуникаций отключено. Есть возможность подключения к сетям электроснабжения, водоснабжения.</t>
  </si>
  <si>
    <t>Произведен выезд и осмотр объекта. Здание выставлено на продажу</t>
  </si>
  <si>
    <t>Имущественный комплекс бывшего Игринского леспромхоза</t>
  </si>
  <si>
    <t>Игра, ул.Диспетчерская</t>
  </si>
  <si>
    <t>ООО Урал ЛПК</t>
  </si>
  <si>
    <t>60-70 годы</t>
  </si>
  <si>
    <t>ранее числилось около 200 объектов, в настоящее время основная часть разрушена</t>
  </si>
  <si>
    <t>18:09:032084:9</t>
  </si>
  <si>
    <t>Собственник имущества признан банкротом. Имущество разделено на залоговые и незалоговые лоты. Торги один раз проходили но были признаны несостоявшимися в связи с отсутствием поданных заявок</t>
  </si>
  <si>
    <t xml:space="preserve">Имущество реализовано ООО "Урал-ЛПХ".  
По состоянию на 12.05.2021 здание не используется. </t>
  </si>
  <si>
    <t>Здание очистных сооружений</t>
  </si>
  <si>
    <t>Игра, микрорайон Нефтяников, д.37</t>
  </si>
  <si>
    <t>Шуклин А.В.</t>
  </si>
  <si>
    <t>18:09:032032:892</t>
  </si>
  <si>
    <t>Кирпичное одноэтажное здание. Требует небольшого ремонта. Есть возможность подключения к сетям электроснабжения, водоснабжения, водоотведения и теплоснабжения</t>
  </si>
  <si>
    <t>18:09:032032:80</t>
  </si>
  <si>
    <t>Собственник предлагает имущество к продаже</t>
  </si>
  <si>
    <t>Произведен выезд и осмотр объекта.  05.11.2020 зарегистрировано право новым собственником.
По состоянию на 12.05.2021 здание не используется. Собственник планирует открыть мастерскую.</t>
  </si>
  <si>
    <t>Нежилые помещения, расположенные на втором этаже здания автостанции</t>
  </si>
  <si>
    <t>Игра, ул.Советская, д.64</t>
  </si>
  <si>
    <t xml:space="preserve">ООО «Автовокзалы Удмуртии» </t>
  </si>
  <si>
    <t>Здание кирпичное. Подключено ко всем коммуникациям</t>
  </si>
  <si>
    <t>Предлагаются к продаже собственником</t>
  </si>
  <si>
    <t>Магазин</t>
  </si>
  <si>
    <t>Игра, ул.Победы, д.17</t>
  </si>
  <si>
    <t>ООО "СИНЕРГИЯ" новый собственник)</t>
  </si>
  <si>
    <t>18:09:000000:4208</t>
  </si>
  <si>
    <t>Одноэтажное кирпичное, обшито сайдингом. Имеются сети электроснабжения и водоснабжения.</t>
  </si>
  <si>
    <t>18:09:000000:5613 и 18:09:032005:388</t>
  </si>
  <si>
    <t>Произведен выезд и осмотр объекта. 15.03.2021 зарегистрировано право новым собственником</t>
  </si>
  <si>
    <t>Административное здание</t>
  </si>
  <si>
    <t>Игра, ул.Победы, д.105</t>
  </si>
  <si>
    <t>Митрофанов Д.И.</t>
  </si>
  <si>
    <t>18:09:032012:107</t>
  </si>
  <si>
    <t>Двухэтажное, кирпичное. Имеются сети электроснабжения и водоснабжения.</t>
  </si>
  <si>
    <t xml:space="preserve"> 18:09:032012:34</t>
  </si>
  <si>
    <t xml:space="preserve">19.11.2018 года осуществлен переход права собственности </t>
  </si>
  <si>
    <t>Игра, ул.Промышленная, 11</t>
  </si>
  <si>
    <t>Компаненко Д. Е.</t>
  </si>
  <si>
    <t>18:09:032028:176</t>
  </si>
  <si>
    <t>Стены крупнопанельные обиты профнастилом. Имеется возможность подключение к сетям водоснабжения, электроснабжения, теплоснабжения, канализации</t>
  </si>
  <si>
    <t xml:space="preserve"> 18:09:032028:119</t>
  </si>
  <si>
    <t>Собственник недвижимости предлагает имущество к продаже или аренде. Продажа состоялась. 02.07.2021 зарегистрировано право за новым собственником</t>
  </si>
  <si>
    <t>Имущественный комплекс бывшего Калиновского деревообрабатывающего предприятия</t>
  </si>
  <si>
    <t>Калиновка, ул.Заводская, 20</t>
  </si>
  <si>
    <t>Мегишев У.Х.</t>
  </si>
  <si>
    <t>Здание цеха гнуто-клееных деталей 18:09:004001:312; здание котельной 18:09:004001:315; здание гаража 18:09:004001:316</t>
  </si>
  <si>
    <t>18:09:004001:1</t>
  </si>
  <si>
    <t>Проводится работа по установлению местонахождения собственника имущества</t>
  </si>
  <si>
    <t>Произведен выезд и осмотр объекта. Новый собственник использует территорию деревообрабатывающем производстве.</t>
  </si>
  <si>
    <t>Имущественный комплекс бывшего Лозинского деревообрабатывающего предприятия</t>
  </si>
  <si>
    <t>Лоза, Ленина, д.29</t>
  </si>
  <si>
    <t>ООО "Леском"</t>
  </si>
  <si>
    <t>Сувенирный цех 18:09:050002:201; Тарный цех 18:09:050007:108; гараж 18:09:050007:111</t>
  </si>
  <si>
    <t>В удовлетворительном состоянии часть кирпичного гаража.  Все остальные находятся в полуразрушенном либо разрушенном состоянии</t>
  </si>
  <si>
    <t>18:09:050005:174</t>
  </si>
  <si>
    <t>Выявлено, что собственник имущества исключен из ЕГРЮЛ. Предлагается поставить гараж в Управлении Росреестра на учет как имеющий признаки бесхозяйного. В случае признания судом права муниципальной собственности разместить в гараже пожарный автомобиль и пост добровольной пожарной дружины</t>
  </si>
  <si>
    <t>Направлены запросы о (наличии)  отсутствии имущества в федеральной и республиканской собственности. Исх.2593 и 2594 от 09.06.2018 г. По аналогичным объектам получен отказ в постановке на учет как имеющего признаки бесхозяйного. На объект зарегистрировано право ликвидированной организации</t>
  </si>
  <si>
    <t>Имущественный комплекс (бывшего совхоза Медведево ФГУП ИМЗ "Купол")</t>
  </si>
  <si>
    <t>Русская Лоза</t>
  </si>
  <si>
    <t>ОАО "Ижевский механический завод"</t>
  </si>
  <si>
    <t>Частная</t>
  </si>
  <si>
    <t>18:09:006001:892</t>
  </si>
  <si>
    <t>Размещено на инвестиционной площадке Игринского района http://igra.udmurt.ru/city/ekonomika/invest/invest_pl/6581/</t>
  </si>
  <si>
    <t>Здание начальной школы</t>
  </si>
  <si>
    <t>Факел, ул.Кирова, д.42</t>
  </si>
  <si>
    <t>Люкина Н.В.</t>
  </si>
  <si>
    <t>18:09:112030:107</t>
  </si>
  <si>
    <t>Двухэтажное кирпичное. От коммуникаций отключено. Возможно подключение к сетям водоснабжения, электроснабжения, теплоснабжения</t>
  </si>
  <si>
    <t>Здание этапной тюрьмы</t>
  </si>
  <si>
    <t>с. Зура, ул.Пролетарская, д.20</t>
  </si>
  <si>
    <t>18:09:029006:406</t>
  </si>
  <si>
    <t>Одноэтажное, деревянное. Памятник федерального значения
№ 18:09:029006:406-18/005/2019-1  от 30.07.2019  (Объект культурного наследия (выявленный объект культурного наследия))</t>
  </si>
  <si>
    <t>18:09:029007:340</t>
  </si>
  <si>
    <t>Реставрация, необходимы финансовые средства на восстановление ОКН</t>
  </si>
  <si>
    <t>Произведен выезд и осмотр объекта.
Поступило письмо от МТУ Росимущества в УР и Кировской области рассмотреть вопрос о передаче объекта в собственность УР (22.10.2019 №18-ИГ-06/7317). Письмо МТУ Росимущества в УР и Кировской области о заключении договора безвомездного пользования объектом (исх от 16.01.2020 №18-ИГ-06/182).Письмо МИО УР от 30.01.2020 №0527/01-17 об отсуствии в н.в. в УР потенциального пользователя.</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</si>
  <si>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Камбарский район  Удмуртской Республики",     по состоянию на  01.10.2024 года</t>
  </si>
  <si>
    <t>Проведенные мероприятия по вовлечению неиспользуемого недвижимого имущества в хозяйственный оборот либо по списанию недвижимого имущества</t>
  </si>
  <si>
    <t xml:space="preserve">на реализацию мероприятий по вовлечению  имущества в хозяйственный оборот
</t>
  </si>
  <si>
    <t>Объекты Противотуберкулезного отделения "Кама"</t>
  </si>
  <si>
    <t xml:space="preserve">Удмуртская Республика, Камбарский
р-н, п.Кама, Противотуберкулезное отделение "Кама"
</t>
  </si>
  <si>
    <t>Удмуртская Республика, объекты списаны с баланса БУЗ УР "Камбарская РБ МЗ УР", вместе с тем, не произведена разборка и утилизация материалов и конструкций</t>
  </si>
  <si>
    <t xml:space="preserve">Комплекс объектов недвижимости 
противотуберкулёзного отделения «Кама» располагается на земельном участке, находящемся в собственности УР, предоставленном БУЗ УР "Камбарская РБ УР" на праве постоянного бессрочного пользования, в лесной зоне в п. Кама Камбарского района. 
Объекты недвижимости (деревянные здания) находятся в полуразрушенном и разрушенном состоянии. Часть объектов в ходе осмотра не выявлена.
Объекты и земельный участок потенциально опасны и могут нанести вред здоровью населения, в связи с чем необходимо провести мероприятия по их обеззараживанию. </t>
  </si>
  <si>
    <t xml:space="preserve">18:10:014010:20
кат.земель: земли населенных пунктов;
вид разреш.
использования: земли под объектами здравоохранения 
</t>
  </si>
  <si>
    <r>
      <t xml:space="preserve">До конца 2014 года имущественный комплекс БУЗ УР "Камбарская РБ УР" находился в собственности МО "Камбарский район".
В соответствии с письмом Правительства УР от 19.04.2011 г. № 6-292-1124 в адрес Главы Администрации МО «Камбарский район» учреждению необходимо было разработать и согласовать с Управлением Роспотребнадзора по УР перечень мероприятий по утилизации зданий и сооружений, обеззараживанию земельного участка и определить возможность использования ЗУ под индивидуальное строительство. 
В июне 2011 г. Администрацией МО «Камбарский район» осуществлялась переписка с Управлением Роспотребнадзора по УР. По рекомендации Роспотребнадзора Администрация МО «Камбарский район»  обратилась в ФГУП «Профилактика»,  занимающееся дезинфекционной деятельностью.  ФГУП «Профилактика» представило информацию о проведении мероприятий по обеззараживанию объектов и земельного участка и их стоимости (около 834 тыс.руб. по состоянию на 2012 г.). Администрация МО «Камбарский район» обратилась к Председателю Правительства УР с просьбой решить вопрос по выделению средств из республиканского бюджета (письмо от 15.08.2012 г. № 03-01/138). Ответ на обращение получен от Минздрава УР от 02.10.2012 г № 04-15/7016 с указанием на то, что бремя содержания имущества несет Администрация Камбарского района.
</t>
    </r>
    <r>
      <rPr>
        <b/>
        <u/>
        <sz val="9"/>
        <rFont val="Times New Roman"/>
      </rPr>
      <t xml:space="preserve">На основании вышеизложенного, предлагается:
1) Минимуществу Удмуртии обратиться в Управление Роспотребнадзора по УР с вопросом о необходимости и основаниях проведения мероприятий по обеззараживанию объектов недвижимости и земельного участка;
</t>
    </r>
    <r>
      <rPr>
        <b/>
        <sz val="9"/>
        <rFont val="Times New Roman"/>
      </rPr>
      <t>2) После получения ответа от Управления Роспотребнадзора по УР Минздраву УР совместно с Минимуществом Удмуртии рассмотреть вопрос о дальнейшей судьбе объектов и земельного участка.
После осуществления соответствующих мероприятий предлагается передать ЗУ в собственность МО "Камбарский район", например,  для индивидуального жилищного строительства.
Минимуществом Удмуртии в распоряжении от 01.12.2014 № 1807-р дано согласие на списание 13 объектов недвижимости. В Минимущество УР представлен акт обследования от 30.01.2015 на Здание «Противотуберкулезное отделение «Кама».
БУЗ УР "Камбарская РБ УР" проведено формальное списание остальных объектов с баланса учреждения.
В  связи с отсутствием необходимых средств у БУЗ УР "Камбарская РБ УР" не произведено обеззараживание объектов и ЗУ, а также снос объектов с их утилизацией.</t>
    </r>
    <r>
      <rPr>
        <b/>
        <u/>
        <sz val="9"/>
        <rFont val="Times New Roman"/>
      </rPr>
      <t xml:space="preserve"> </t>
    </r>
  </si>
  <si>
    <t xml:space="preserve">Минимуществом Удмуртии в адрес Управления Роспотребнадзора по УР направлено письмо от 19 апреля 2018 года № 2425/01-14 с просьбой разъяснить вопрос о необходимости проведения мероприятия по обеззараживанию объектов и ЗУ; о видах и методах обеззараживания применительно к указанному недвижимому имуществу; об организациях, осуществляющих обеззараживание; о возможных вариантах дальнейшего использования земельного участка.
Получен ответ от 26.04.2018 № 2540: «в противотуберкулезных медицинских организациях перед сносом проводят заключительную дезинфекцию во всех зданиях, сооружениях, входивших в их состав.  Порядок проведения дезинфекции объекта, выбор дезинфектанта определяет специальная организация, проводящая работу. Объекты, размещенные в деревянных постройках, демонтируются, строительные конструкции сжигаются. На закрепленной территории проводится рекультивация почвы. Роспотребнадзором проводится лабораторный контроль качества дезинфекционных мероприятий в очагах туберкулезной инфекции».
 Также Минимуществом Удмуртии в адрес Минобороны РФ направлено письмо от 19 апреля 2018 года  № 2426/01-14 с просьбой разъяснить вопрос о возможном нахождении земельного участка в составе земельных участков и земель, предоставленных для нужд обороны и безопасности; о возможности исключения земельного участка из состава земельных участков и земель, предоставленных для нужд обороны и безопасности (в случае его нахождения в данном статусе); о возможных вариантах вовлечения земельного участка в хозяйственный оборот.
Письмо ФГКУ "Приволжско-Уральское ТУИО" Минобороны РФ от 21.02.2019 № 141/04-1692: ЗУ на баданс ФГКУ не передавался. Имеется смежный участок кад.№ 18:10:0004020:3, учитываемый на балансе ФКГУ "ТУ лесного хозяйства" Минобороны России. При уточнении границ ЗУ необходимо согласование с правообладателями смежных ЗУ.
Письмом от 01.06.2020 № 2865/01-14 в адрес МЗ УР и БУЗ УР Минимущество Удмуртии просит осуществить мероприятия по сносу объектов с их предварительным обеззараживанием.
</t>
  </si>
  <si>
    <t>Расходы на дезинфекцию территории (почвы) отделения: 
799 200,00 руб. 
и зданий и сооружений: 
34 844,00 руб. 
(по сост. на 2012 г.)</t>
  </si>
  <si>
    <t>Главный врач БУЗ УР "Камбарская РБ МЗ УР"
Бузилова А.В.
(34153) 3-21-97</t>
  </si>
  <si>
    <t>Мокротосжигалка</t>
  </si>
  <si>
    <t>Дом 11 (Красный уголок)</t>
  </si>
  <si>
    <t>Дом 8 Рентгеновский кабинет</t>
  </si>
  <si>
    <t>Корпус 1</t>
  </si>
  <si>
    <t>Офис</t>
  </si>
  <si>
    <t>Ограждение с воротами</t>
  </si>
  <si>
    <t>Отопительная система</t>
  </si>
  <si>
    <t>Водонасосная</t>
  </si>
  <si>
    <t>Лечебница (литер Л)</t>
  </si>
  <si>
    <t>Удмуртская Республика, Камбарский район, п.Кама, ул.Гагарина, 100</t>
  </si>
  <si>
    <t>Удмуртская Республика, 
БУ УР "Сарапульская райСББЖ"</t>
  </si>
  <si>
    <t>18:10:014002:219</t>
  </si>
  <si>
    <t xml:space="preserve">Одноэтажное деревянное здание. Непригодно для дальнейшей эксплуатации. Зданий располагается на земельном участке, находящемся в собсвенности Удмуртской Республики, предоставленном БУ УР "Сарапульская райСББЖ" на праве постоянного бессрочного пользования.
На территории ЗУ находится газовый вентиль. Объект газифицирован, подведен свет. </t>
  </si>
  <si>
    <t>18:10:014002:13
кат.земель:земли населнных пунктов;
вид разреш.использования: эксплуатация зданий и сооружения</t>
  </si>
  <si>
    <t>Предлагается списать объект с баланса учреждения, произвести снос объекта с утилизацией конструкций и материалов.
Далее, предлагается передать ЗУ в собственность МО "Камбарский район" для индивидуальной жилищной застройки.</t>
  </si>
  <si>
    <t>Учреждение обратилось в проектную организацию для проведения экспертизы и получения заключения о непригодности объекта к дальнейшей эксплуаталции.
Заключение получено.
Учреждение готовит пакет документов в соответствии с Постановлением Правительства УР № 336 от 01.11.2010  для согласования с  Учредителем и МИО УР списания объекта с баланса.
В МИО УР поступил пакет документов о согласовании продажи объекта не торгах (письмо от 31.01.2019 № 74).
Постановление Госсовета УР о согласовании продажи объектов от 22.06.2019 №448-VI.
Распоряжение Правительства УР от 10.07.19 №817-р. Распоряжение МИО УР от 15.07.19 №1115-р Начальная стоимость на торгах 30000 руб (оценка - 28000 руб). Письмо БУ УР от 15.12.2022 № 1091 (вх. №16835/01-14) об осуществлении поиска подрядчиков на произведение сноса объекта. Рабочая поездка специалистов МИО УР от 14.04.2023 - решение учреждению осуществить мероприятия, связанные с ограничением доступа посторонних лиц на объект, осуществить мероприятия по списанию и сносу объекта. Заключение МИО УР о согласовании списания от 29.03.2024 г № 2255/01-19</t>
  </si>
  <si>
    <t>225,91 руб.в мес</t>
  </si>
  <si>
    <t xml:space="preserve">Руководитель БУ УР "Сарапульская райСББЖ" 
И.А. Исламгалиев,
8(34147)4-91-85
</t>
  </si>
  <si>
    <t>Пристрой (Литер А1)</t>
  </si>
  <si>
    <t>Удмуртская Республика, г.Камбарка, ул.Сосновый бор, 1</t>
  </si>
  <si>
    <t>Удмуртская Республика, 
БУЗ УР "Камбарская РБ МЗ УР"</t>
  </si>
  <si>
    <t>18:10:022172:214</t>
  </si>
  <si>
    <t xml:space="preserve">В помещении располагался архив. Имеется общая канализация с домом, стойкий запах, крыша течет. Отопление - центральное. Объект требует проведения текущего ремонта. Рядом 1 жилой дом, больничный городок. Отдаленное расположение от основной части города, отсутствие организованного общественного транспорта (только такси). Возможен изолированный въезд-выезд. </t>
  </si>
  <si>
    <t xml:space="preserve"> Предлагается продать или передать объект в аренду (безвозмездное пользование).</t>
  </si>
  <si>
    <t>От Администрации МО "Камбарский район" получен отказ от приема объекта в муниципальную собственность (письмо от 15.04.16 № 01-18/966). МИО УР в адрес учрждения направлено письмо от 17.03.2018 № 1486/01-14 о целесообразности отчуждения объекта.В настоящее время имеется потенциальный покупатель объекта. Учреждение готовит пакет документов в соответствии с Постановлением Правительства УР № 336 от 01.11.2010  для согласования продажи объекта с Правительством УР. Протокол по итогам рабочей поездки в МО специалистами МИО УР от 14.04.2023 - поручение БУЗ УР направить в МИО УР заявление о наличии неиспользуемого имущества и необходимости проведения мероприятий по вовлечению его в хозяйственный оборот. Письмо в  БУЗ УР «Камбарская РБ МЗ УР" от 15.08.2023 № 6773/01-14э об отсутствии потребности и рассмотрении иных способов вовлечения в хозяйственный оборот (СПИСАНИЕ, ПРОДАЖА, ИНЫЕ СПОСОБЫ)</t>
  </si>
  <si>
    <t>Главный врач БУЗ УР "Камбарская РБ МЗ УР"
Семакова Ф.Ф.,
(34153) 3-21-97</t>
  </si>
  <si>
    <t>Ветлечебница (литера А)</t>
  </si>
  <si>
    <t>Удмуртская Республика, г.Камбарка, ул.Ленина, 243</t>
  </si>
  <si>
    <t>БУ УР "Сарапульская межрайонная станция по борьбе с болезнями животных"</t>
  </si>
  <si>
    <t>18:10:022134:100</t>
  </si>
  <si>
    <t>1 этажное кирпичное здание (одна половина с отдельным входом в собственности физ.лица, жилая, вторая половина здания - административно-офисного типа), состояние удовлетворительное, сделан косметический ремонт, имеются пластиковые окна</t>
  </si>
  <si>
    <t>18:10:022134:2</t>
  </si>
  <si>
    <t>Передача в пользование, продажа объектов</t>
  </si>
  <si>
    <t>Письмо в адрес ИОГВ от 26.11.2021 с предложением о передаче. Ответов не поступило, учредителю предложено рассмотреть иные способы вовлечения имущества в хоз. оборот (продажа, передача в аренду и т.д.). Письмо БУ УР от 15.12.2022 № 1091 (вх. №16835/01-14)  о согласовании продажи объектов недвижимости и проведении оценки рыночной стоимости, запланированных на 2 квартал 2023 года. Рабочая поездка специалистов МИО УР от 14.04.2023 - решение учреждению направить в адрес МИО УР заявление о наличии неиспользуемого имущества и необходимости проведения мероприятий по вовлечению его в хозяйственный оборот. Проведена процедура вовлечения в хоз. оборот. Ответ МИО от 18.06.2024 № 04309/01-16э об отсутствии потребности.Формируется пакет на продажу, есть заинтересованные лица</t>
  </si>
  <si>
    <t>316,33 руб в мес</t>
  </si>
  <si>
    <t>Гараж-котельная (литера В)</t>
  </si>
  <si>
    <t>18:10:022134:128</t>
  </si>
  <si>
    <t>1 этажное здание</t>
  </si>
  <si>
    <t>Склад ГСМ (литера Д)</t>
  </si>
  <si>
    <t>18:10:022134:102</t>
  </si>
  <si>
    <t>1 этажное кирпичное здание</t>
  </si>
  <si>
    <t>104,75 руб в мес</t>
  </si>
  <si>
    <t>Склад (литера Г)</t>
  </si>
  <si>
    <t>18:10:022134:101</t>
  </si>
  <si>
    <t>71,83 руб. в мес.</t>
  </si>
  <si>
    <t>Котельная (литера К)</t>
  </si>
  <si>
    <t>Удмуртская Республика, Камбарский район</t>
  </si>
  <si>
    <t>18:10:002013:404</t>
  </si>
  <si>
    <t>предоставлен на праве ПБП</t>
  </si>
  <si>
    <t>Здание бани</t>
  </si>
  <si>
    <t>Удмуртская Республика, Камбарский район, с.Кама, 
ул.Морская, 32</t>
  </si>
  <si>
    <t>казна МО "Муниципальный округ Камбарский район Удмуртской Республики"</t>
  </si>
  <si>
    <t>18:10: 004020:136</t>
  </si>
  <si>
    <t>Объект находится вполуразрушенном состоянии.</t>
  </si>
  <si>
    <t>18:10:004020:96</t>
  </si>
  <si>
    <t>передача в аренду субъектам  МСП</t>
  </si>
  <si>
    <t>Постановлением Администрации Камбарского района  от 25.07.2022 г. № 575 объект включен в перечень  имущества, предназначенного для субъектов малого и среднего предпринимательства . По состоянию на 1 июля 2024 года  заявлений от субъектов МСП не поступало.</t>
  </si>
  <si>
    <t>нет затрат</t>
  </si>
  <si>
    <t>Начальник отдела по управлению муниц. имуществом и земельнными ресурсами Администрации Камбарского района  Иванова А.М. 
(34153) 3-14-22</t>
  </si>
  <si>
    <t>Здание котельной МЖК</t>
  </si>
  <si>
    <t>Удмуртская Республика, Камбарский район, с.Кама, 
ул.Строителей,10</t>
  </si>
  <si>
    <t>18:10: 014021:0009:1451:02:2000/К5</t>
  </si>
  <si>
    <t xml:space="preserve">Здание (из селикатного кирпича) находится в хорошем состоянии. По назначению не используется. </t>
  </si>
  <si>
    <t>18:10:014021:9</t>
  </si>
  <si>
    <t>Предлагается к  продаже.</t>
  </si>
  <si>
    <t xml:space="preserve">        Постановлением  Камбарского районного отдела судебных приставов  от 08.04.2019 г. наложен запрет на  регистрационные действия имущества, находящегося в казне. Данный оюъект входит в данный перечень, что не позволяет осуществить его продажу.                                                                                               </t>
  </si>
  <si>
    <t xml:space="preserve"> затраты отсутст</t>
  </si>
  <si>
    <t>5 тыс. руб. на рыночную оценку объекта.</t>
  </si>
  <si>
    <t>Здание дома культуры</t>
  </si>
  <si>
    <t>Удмуртская Республика, Камбарский район, с.Кама, 
ул.Октябрьская,11</t>
  </si>
  <si>
    <t>Состояние здания аварийное.</t>
  </si>
  <si>
    <t xml:space="preserve">Предлагается произвести снос объекта с утилизацией материалов и конструкций. </t>
  </si>
  <si>
    <t>Администрацией МО "Камское" в адрес Администрации Камбарского района направлено письмо от 29.04.21 г. № 56 о выделении денежных средств  на проведение экспертизы о непригодности здания  в эксплуатации.   В 2023 году здание  включено в реестр собственности района(ранее находилось в собственности сельского поселения). Идет поиск  исполнителя на снос объекта.</t>
  </si>
  <si>
    <t>затраты отсутст</t>
  </si>
  <si>
    <t>Стоимость экспертизы-30,0 тыс. руб. Акт обследования объекта для снятия с кадастрового учета-2 тыс. руб.</t>
  </si>
  <si>
    <t>Удмуртская Республика, Камбарский район, с.Кама, 
ул.Речников,3</t>
  </si>
  <si>
    <t>Здание деревянное. Состояние удовлетворительное.</t>
  </si>
  <si>
    <t>Планируется включить в План приватизации на 2024-2025 г.</t>
  </si>
  <si>
    <t xml:space="preserve"> Решением  Совета депутатов МО "Муниципальный округ Камбарский район Удмуртской Республики" от 29.05.2024 г. № 305 здание включено в прогнозный план приватизации на 2024-2025 гг., Рыночная стоимость  здания и земли составляет 150 тыс. руб без НДС.(согласно Отчету № 2921/05 от 25.07.24 г.).  Аукцион по продаже  объекта (лот №5) состоялся  16.09.24 г. Заявок на данный лот не поступило.</t>
  </si>
  <si>
    <t>5 тыс. руб. определение  рыночной  стоимости объекта</t>
  </si>
  <si>
    <t xml:space="preserve">Здание бани </t>
  </si>
  <si>
    <t>Удмуртская Республика, Камбарский район, с.Кама, 
ул.Октябрьская, 14</t>
  </si>
  <si>
    <t>18:10: 014007:194</t>
  </si>
  <si>
    <t>18:10:014007:36</t>
  </si>
  <si>
    <t>Производится снос объекта. Срок до 01 ноября 2024 г.. Мероприятия по снятию объекта с кадастрового учета  будут произаедены в 2025 г</t>
  </si>
  <si>
    <t xml:space="preserve">Администрацией Камбарского района  заключен договор от 29  авг 2024 года на безвозмездное выаолнение работ по демонтажу здани  бани.. </t>
  </si>
  <si>
    <t>затраты отсут</t>
  </si>
  <si>
    <t>Экспертиза - 50 тыс.руб., акт кадастрового инженера  - 2 тыс.руб.</t>
  </si>
  <si>
    <t>начальник отдела по управлению муниц. имуществом и земельнными ресурсами Администрации Камбарского района Иванова А.М. 
(34153) 3-14-22</t>
  </si>
  <si>
    <t>Удмуртская Республика, Камбарский район, с.Балаки,
пер.Клубный,2</t>
  </si>
  <si>
    <t>до 1917 г.        
пристрой 1966 г.</t>
  </si>
  <si>
    <t xml:space="preserve">Одноэтажное кирпичное здание.       </t>
  </si>
  <si>
    <t>Незавершен-ный стоительством жилой 30 кв. дом</t>
  </si>
  <si>
    <t>Удмуртская Республика, Камбарский район, п.Борок, 
ул. Ленина,1</t>
  </si>
  <si>
    <t>отсут</t>
  </si>
  <si>
    <t>Здание имеет признаки разрушения.</t>
  </si>
  <si>
    <t xml:space="preserve">  Принятие Решения  Совета депутатов МО "Борковское" о проведении экспертизы о состоянии  дома  -декабрь 2018 г. При выделениии средств на проведение экспертизы и получении  акта,   осуществление сноса объекта- 2020 г. ( при условии выделения средств из бюджета).</t>
  </si>
  <si>
    <t xml:space="preserve"> Советом депутатов МО "Борковское" принято решение от 25.12.2018 г.  № 4  о проведении независимой экспертизы  в отношении объекта в целях определения его дальнейшего использования.  Проведена экспертиза. 26.04.21 г. получено от ООО "Региональный экспертно-правовой институт "Открытие" заключение по результату строительно-технического обследования -объект восстановлению не подлежит,произвести демонтаж конструкции здания. Заключен договор от 19.08.21 г. на безвозмездное выполнение работ по сносу и демонтажу объекта. В нстоящее время ( по состоянию на 1.07.2024 г.) объект снесен не до конца.</t>
  </si>
  <si>
    <t>Акт  кадастрового инженера -2 тыс. руб.</t>
  </si>
  <si>
    <t>Начальник отдела по управлению муниц. имуществом и земельнными ресурсами Администрации Камбарского района Иванова А.М. 
(34153) 3-14-22</t>
  </si>
  <si>
    <t>Здание пекарни</t>
  </si>
  <si>
    <t>Удмуртская Республика, Камбарский район, п.Борок,
ул.Пушкина,19</t>
  </si>
  <si>
    <t>18:10: 010001:182</t>
  </si>
  <si>
    <t xml:space="preserve">Постановлением Администрации Камбарского района  от 24.10.2018 г. № 635  здание  включено в перечень  имущества, предназначенного для субъектов малого и среднего предпринимательства. </t>
  </si>
  <si>
    <t>Решение совета депутатов №183 от  20.02.2019г.  Объект включен в  прогнозный план приватизации на 2019 г..В 2019 году приватизация не состоялась, т.к. Постановлением Управления  Федеральной службы судебных приставов по УР Камбарский РОСП от 08.04.19 г. наложен арест на объект.  Камбарским  районным отделрм судебных приставов  были проведены мероприятия по продаже объекта  с установленитем начальной цены -615 тыс. руб. В 2020 году цена была снижена до- 522,7 тыс. руб.. Объект не был продан. По состоянию на 1июля 2024 года  объект не реализован.</t>
  </si>
  <si>
    <t xml:space="preserve">Затраты на подготовку отчета   о рыночной стоимости  несут  судебные приставы 
</t>
  </si>
  <si>
    <t>Удмуртская Республика, Камбарский район, с.Ершовка, 
ул.Восточная</t>
  </si>
  <si>
    <t>18:10: 002010:105</t>
  </si>
  <si>
    <t xml:space="preserve">Решение совета депутатов № 106 от 20.12.2017  объект  включен в  прогнозный план приватизации на 2018 год. В 2018 году  мероприятия по продаже не проводились, т.к. не было  потенциальных покупателей..  Постановлением  Камбарского районного отдела судебных приставов  от 08.04.2019 г. наложен запрет на  регистрационные действия имущества, находящегося в казне. Данный оюъект входит в данный перечень, что не позволяет осуществить его продажу.
</t>
  </si>
  <si>
    <t xml:space="preserve">Помещение </t>
  </si>
  <si>
    <t>Удмуртская Республика, г.Камбарка, ул.К.Маркса,76 (здание  редакции газеты)</t>
  </si>
  <si>
    <t>казна МО "Муниципальный округ Камбарский район Удмуртской Республики""</t>
  </si>
  <si>
    <t>состояние  удовлетворительное. Расположено на 1-ом этаже здания</t>
  </si>
  <si>
    <t>18:10:022064:18</t>
  </si>
  <si>
    <t>Предполагается включить в План приватизации на 2024 год</t>
  </si>
  <si>
    <t>Принято решение Совета депутатов МО"Камбарский район от 19.12.18 г. № 168  "О пронозном плане приватизации на 2019 год".  Получена оценка рыночной  стоимости объекта- 177 тыс. руб. без НДС. Проводятся мероприятия по организации и проведению аукциона.Аукцион состоится 18.06.19 г. Аукцион не состоялся. Постановлением Управления  Федеральной службы судебных приставов по УР Камбарский РОСП от08.04.19 г. наложен арест на реализацию объекта.  Постановлением  Управления судебных приставов  от 25.11.19 г.  арестованное имущество передано на торги.  Начальная цена- 431,7 тыс. руб.Далее цена была снижена  до 323,7 тыс. руб..Торги не состоялись. В октябре 2023 года Администрация Камбарского района намерена обратится в Камбарский отдел судебных приставов о снятии запрета  на прожажу даннгого объекта.</t>
  </si>
  <si>
    <t>затраты на отопление в год составляют 22 тыс. руб./1,8 тыс руб в месяц</t>
  </si>
  <si>
    <t>Удмуртская Республика, Камбарский район, с.Кама, ул.Майская</t>
  </si>
  <si>
    <t>18:10:014008:266</t>
  </si>
  <si>
    <t>Земельной участок неразгараниченной собственности  для ИЖС</t>
  </si>
  <si>
    <t>Ориентировочная стоимость на повторном аукционе 15 тыс. руб.</t>
  </si>
  <si>
    <t>затраты на содержание отсутствуют</t>
  </si>
  <si>
    <t xml:space="preserve">  Отчет об оценке утратила силу. Затраты на опред рыночной стоимости вноь-5 тыс.</t>
  </si>
  <si>
    <t>Здание бытовых помещений</t>
  </si>
  <si>
    <t>Удмуртская Республика, г.Камбарка, ул.Пушкина,д1 а</t>
  </si>
  <si>
    <t>18:10:022131:292</t>
  </si>
  <si>
    <t>Объект планируется включить в план приватизации на 2023-2024 год (дополнение плана)</t>
  </si>
  <si>
    <t>Постановлением Администрации Камбарского района от 21.09.2023 г. объект поставлен на бухгалтерский учет муниципальной казны. Администрацией Камбарского района 14.09.2023 направлены письма в адрес  оценночных организаций по  запросу коммерческого предложения  на выполнение работ по оценке  для продажи.</t>
  </si>
  <si>
    <t>затраты на содерж отсутств</t>
  </si>
  <si>
    <t>Затраты на подготовку отчета   о рыночной стоимости 9 тыс</t>
  </si>
  <si>
    <t>Удмуртская Республика,.Камбарский район,с.Кама, ул.Новая, 18</t>
  </si>
  <si>
    <t>18:10:014008:270</t>
  </si>
  <si>
    <t>земельный участок из земель сельскохозяйственного  назначения</t>
  </si>
  <si>
    <t>Удмуртская Республика,Кам-барский район,территория МО "Ершовское", массив "Ершовский пруд",участок №1</t>
  </si>
  <si>
    <t>18:10:002010:93</t>
  </si>
  <si>
    <t>заключение  договора аренды  земельного участка</t>
  </si>
  <si>
    <t>Заключен договор аренды  земельного участка № 14-10.ИП/23 от 04.05.2023 г сроком 5 лет. Годовой размер арендной платы 5,6 тыс.</t>
  </si>
  <si>
    <t>затраты на содержание отсут- ствуют</t>
  </si>
  <si>
    <t>Сооружение плотины</t>
  </si>
  <si>
    <t>вовлечено</t>
  </si>
  <si>
    <t>Удмуртская Республика,Камбарский район, с.Ершовка</t>
  </si>
  <si>
    <t>18:10:002010:239</t>
  </si>
  <si>
    <t>заключение договора безвозмездного пользование.</t>
  </si>
  <si>
    <t>Постан Админ. Камбарского района от 16.02.2024 г. № 87 "Об организации конкурса на право заключения ДБП плотиной в с.Ершовка".Протокол №1  рассмотрения заявок на участие в конкурсе от 21.03.2024 г.  Заключен договор безвозмездного пользования №1 от29.03.2024 г.  сроком на 5 лет. Единоразовая плата  на право  заключить договор-1,0 тыс. руб</t>
  </si>
  <si>
    <t>затраты на содержание отсут-ствуют</t>
  </si>
  <si>
    <t>Здание магазина "Универмаг"</t>
  </si>
  <si>
    <t>Удмуртская Республика, 
г. Камбарка, 
ул. Советская, 25а</t>
  </si>
  <si>
    <t>собственник ООО 
"Камбарское райпо", 
арендатор ПО "Оптовик"</t>
  </si>
  <si>
    <t>18:10:022166:60</t>
  </si>
  <si>
    <t>Четырехэтажное кирпичное здание с витражными окнами, отопление отсутствует. Здание располагается в центре города на земельном участке, находящемся в муниципальной собсвтенности. ЗУ передан собсвеннику здания в аренду. Состояние здания удовлетворительное. Ранее здание использовалось для размещения магазина.
Со слов представителя правообладателя, в здании требуется проведение капитального ремонта.</t>
  </si>
  <si>
    <t>18:10:022055:13
кат.земель: земли населенных пунктов;
вид разреш.
использования: 
для объектов общественно-делового значения</t>
  </si>
  <si>
    <t>Предлагается обратиться в адрес АО «Корпорация развития Удмуртии» для работы по привлечению инвесторов и вовлечению объекта недвижимости в хозяйственный оборот.</t>
  </si>
  <si>
    <t>Минимуществом Удмуртии в адрес АО «Корпорация развития Удмуртии» направлено письмо от 10.04.2018 № 2178/01-14 с просьбой организовать встречу заинтересованных в совместном ведении бизнеса на базе рассматриваемого имущества на взаимовыгодных условиях сторон. Письмо Администрации Камбарского района  от 30.05.18 г. № 01-18/1261 в адрес собствееника (ООО "Камбарское райпо") о намерении дальнейшего использования. По полученной  устной  информации от  Первого заместителя Главы Администрации Камбарского района Галанова А.Н. к зданию подведены сети газоснабжения. Предполагается   передача  помещений в аренду.  На здании  установлена иформация о намерении его продать . Указан номер телефона продавца.</t>
  </si>
  <si>
    <t>ПО "Оптовик" г.Ижевск (3412)50-50-31</t>
  </si>
  <si>
    <t>Здание (бывшая химлаборатория)</t>
  </si>
  <si>
    <t>Удмуртская Республика, г.Камбарка,
ул.Советская,26а</t>
  </si>
  <si>
    <t xml:space="preserve">частное лицо,
</t>
  </si>
  <si>
    <t>до 1917 г.</t>
  </si>
  <si>
    <t>Одноэтажное кирпичное здание. Состояние неудовлетворительное, имеются признаки разрушения. 
Частное лицо - исправный плательщик арендной платы за земельный участок.</t>
  </si>
  <si>
    <t>18:10:022042:16</t>
  </si>
  <si>
    <t xml:space="preserve">Предлагается обратиться в адрес  правообладателя по вопросу о намерении дальнейшего использования объекта. </t>
  </si>
  <si>
    <t>Письмо Администрации Камбарского района  от 03.05.2018 № 01-19/85  о намерении  дальнейшего использования . Получен ответ от собственника здания о том ,что заказан проект реконструкции здания и перевод его в разряд "офисного здания". Повторно 28.11.18 г. № 01-42/2739  Администрацией Камбарского района  направлено письмо о приведении объекта и земельного участка в надлежащее состояние". В августе 2020 года  здание продано  новому собственнику. Новый собственник  планирует заказать  проект  на размещение  в здании летнего кафе.</t>
  </si>
  <si>
    <t xml:space="preserve">частное лицо
</t>
  </si>
  <si>
    <t xml:space="preserve"> Объекты,расположеные на территории бывшего предприятия "Хлебная база №55"</t>
  </si>
  <si>
    <t>Удмуртская Республика, Камбарский район, с.Ершовка,
ул.Песочная,2</t>
  </si>
  <si>
    <t>Частное лицо,</t>
  </si>
  <si>
    <t>18:10: 012003:258</t>
  </si>
  <si>
    <t xml:space="preserve"> Состояние объектов удовлетворительное., ЗУ под объектами не разграничен. Правообладатель - неплательщик арендной платы за землю. Правообладатель объекты не использует, однако обещае использовать в дальнейшем для с\х нужд.</t>
  </si>
  <si>
    <t>18:10:012003:6</t>
  </si>
  <si>
    <t>Предлагается обратиться в адрес правообладателя по вопросу о намерении дальнейшего использования объектов. 
После ответа правообладателя предлагается направить указанную информацию в АО «Корпорация развития Удмуртии» для работы по привлечению инвесторов и вовлечению объектов недвижимости в хозяйственный оборот.</t>
  </si>
  <si>
    <t>Собственнику направлено письмо Администрации Камбарского района  от 22.06.2018 № 01-18/1454  о намерении  дальнейшего использования.</t>
  </si>
  <si>
    <t>Начальник отдела Управления Администрация МО "Ершовское", Глава поселения Авзалов В.М., 
(34153) 3-55-02</t>
  </si>
  <si>
    <t>Удмуртская Республика, Камбарский район, с.Ершовка,
ул.Песочная,3</t>
  </si>
  <si>
    <t>18:10: 012003:252</t>
  </si>
  <si>
    <t>Удмуртская Республика, Камбарский район, с.Ершовка,
ул.Песочная,4</t>
  </si>
  <si>
    <t>18:10: 012003:243</t>
  </si>
  <si>
    <t>Удмуртская Республика, Камбарский район, с.Ершовка,
ул.Песочная,5</t>
  </si>
  <si>
    <t>18:10: 012003:248</t>
  </si>
  <si>
    <t>Удмуртская Республика, Камбарский район, с.Ершовка,
ул.Песочная,6</t>
  </si>
  <si>
    <t>Удмуртская Республика, Камбарский район, с.Ершовка,
ул.Песочная,7</t>
  </si>
  <si>
    <t>18:10: 012003:246</t>
  </si>
  <si>
    <t>Удмуртская Республика, Камбарский район, с.Ершовка,
ул.Песочная,8</t>
  </si>
  <si>
    <t>Скважина</t>
  </si>
  <si>
    <t>Удмуртская Республика, Камбарский район, с.Ершовка,
ул.Песочная,9</t>
  </si>
  <si>
    <t>глубина 60м.</t>
  </si>
  <si>
    <t xml:space="preserve"> Объекты, расположеные на территории бывшего предприятия "Шольинский леспромхоз"</t>
  </si>
  <si>
    <t>Лесопильный цех с бытовыми помещениями</t>
  </si>
  <si>
    <t>Удмуртская Республика, Камбарский район, с.Шолья, ул.Рейда,2,
строение 2</t>
  </si>
  <si>
    <t>18:10: 021002:54</t>
  </si>
  <si>
    <t>Комплекс зданий бывшего предприятия "Шольинский леспромхоз" располагается в живописном месте рядом с лесом, недалеко от р. Кама. Здания находятся в полуразрушенном и разрушенном состоянии. Часть объектов подлежит восстановлению.
Правообладатель находится в г. Москве, периодически платит неосновательное обогащение за пользование земельным участком (договор аренды ЗУ не зарегистрирован). 
Со слов Главы поселения МО "Шольинское", собственник имущества не собирается восстанавливать и использовать по назначению объекты недвижимости.
При этом, в отношении рассматриваемых объектов недвижимости имеется интерес со стороны субъектов МСП.</t>
  </si>
  <si>
    <t>18:10:21002:46
кат.земель: земли населенных пунктов</t>
  </si>
  <si>
    <t>Предлагается обратиться в адрес правообладателя по вопросу о намерении дальнейшего использования объектов. 
Также предлагается направить указанную информацию в АО «Корпорация развития Удмуртии» для работы по привлечению инвесторов и вовлечению объектов недвижимости в хозяйственный оборот. Главе  МО "Шольинское" обратиться в  Прокуратуру  УР на бездействия собственника  имущества,т.к. объекты представляют собой  опасность.</t>
  </si>
  <si>
    <t>Администрацией МО "Камбарский район" и Главой МО "Шольинское" в адрес правообладателя в феврале и в апреле 2018 года направлены письма с просьбой принять какие-либо меры в отношении объектов недвижимости в целях создания безопасных условий в летний период времени для детей, проживающих в с. Шолья. Ответ от правообладателя до настоящего времени не поступал.
Также Минимуществом Удмуртии в адрес АО "Корпорация развития УР" направлено письмо от 10.04.2018 № 2176/01-14 с просьбой провести предварительные переговоры с правообладателем объекта недвижимости в целях определения формы взаимодействия правообладателя и потенциального инвестора на взаимовыгодных условиях для восстановления объектов и вовлечения их в хозяйственный оборот.                    Письмо Администрации Камбарского района в адрес АО "Корпорация развития Удмуртской Республики" от 29.05.18 г. № 01-18/1252 с просьбой предложить объекты заинтересованным в его эксплуатации лицам. Администрацией Камбарского  района  13.12.18 г. № 01-42/2892 направлено письмо в Прокуратуру Камбарского района   с просьбой принять меры прокурорского реагирования в отношении  собственника объектов.</t>
  </si>
  <si>
    <t>Управление Шольинской сельской территорией
Начальник отдела  Колотовкина Э.М.
(34153) 3-65-49</t>
  </si>
  <si>
    <t>Столярный цех со складами и навесом</t>
  </si>
  <si>
    <t>Удмуртская Республика, Камбарский район, с.Шолья, ул.Рейда,2,
строение 4</t>
  </si>
  <si>
    <t>18:10: 027001:225</t>
  </si>
  <si>
    <t>Паркетный цех с бытовыми помещениями, слесарной, мастерской, сушильной камерой, гаражом</t>
  </si>
  <si>
    <t>Удмуртская Республика, Камбарский район, с.Шолья, ул.Рейда,2,
строение 1</t>
  </si>
  <si>
    <t>18:10: 021002:56</t>
  </si>
  <si>
    <t>Котельная с бытовыми и подсобными помещениями</t>
  </si>
  <si>
    <t>Удмуртская Республика, Камбарский район, с.Шолья, ул.Рейда,2,
строение 6</t>
  </si>
  <si>
    <t>18:10: 021002:57</t>
  </si>
  <si>
    <t>Комплекс для ремонта автомашин и тракторов и КПП с бытовыми помещениями</t>
  </si>
  <si>
    <t>Удмуртская Республика, Камбарский район, с.Шолья, ул.Рейда,2,
строение 7</t>
  </si>
  <si>
    <t>18:10: 021002:53</t>
  </si>
  <si>
    <t>Сувенирный цех с пристроями и компрессорной</t>
  </si>
  <si>
    <t>Удмуртская Республика, Камбарский район, с.Шолья, ул.Рейда,2,  строение  3</t>
  </si>
  <si>
    <t>18:10: 021002:55</t>
  </si>
  <si>
    <t>Удмуртская Республика, Камбарский район, с.Шолья, 
ул.Рейда, 2</t>
  </si>
  <si>
    <t>18:10: 027001:204</t>
  </si>
  <si>
    <t xml:space="preserve"> Объекты,расположеные на территории бывшего предприятия "Завод газового оборудования"</t>
  </si>
  <si>
    <t>Удмуртская Республика, Камбарский район, п.Борок, 
ул. Ленина,6</t>
  </si>
  <si>
    <t>Частное лицо</t>
  </si>
  <si>
    <t>18:10: 010001:0146:743:03:1000/А</t>
  </si>
  <si>
    <t>18:10:010001:152</t>
  </si>
  <si>
    <t xml:space="preserve">Предлагается обратиться в адрес правообладателя по вопросу о намерении дальнейшего использования объекта. </t>
  </si>
  <si>
    <t xml:space="preserve"> Письмо  Администрации Камбарского района  от 07.05.18 г.№ 01-19/89  о приведения объекта в надлежащее состояние  и намерении дальнейшего использования. 20 июня 2018 года получен ответ  от  собственника, что в настоящее время заменена крыша и окна  здани, подведено электричество, ведутся внутренние работы по переоборудованию здания из нежилого в жилое.</t>
  </si>
  <si>
    <t>частное  лицо</t>
  </si>
  <si>
    <t>Объект незавершенного строительства на территории АО "Порт Камбарка"</t>
  </si>
  <si>
    <t>Удмуртская Республика, Камбарский район, 
п. Кама, 
ул. Нижнекамская, 2</t>
  </si>
  <si>
    <t>бесхозяйный
(строил "Порт Камбарка")</t>
  </si>
  <si>
    <t>Объект незавершенного строительства на территории АО "Порт Камбарка" - двухэтажный каркас из железобетонных конструкций. 
При приватизации АО "Порт Камбарка" объект незавершенного строительства не вошел в состав подлежащего приватизации имущественного комплекса унитарного предприятия.
После завершения строительства в здании предполагалось разместить ремонтно-механические мастерские.</t>
  </si>
  <si>
    <t>От  АО "Корпорация развития УР" в адрес ОМС в Удмуртской Республике направлено письмо от 06.03.2018 № 03/147 по вопросу поиска земельного участка, примыкающего к судоходным путям, в целях постройки судостроительной верфи 4 класса для производства барж и толкачей-буксиров для перевозки зерновых культур. 
Характеристика участка: площадь 3-5 га, прямое примыкание к реке, 300 метров береговой линии, электричество 2МВт, возможность подключения газа, наличие готового причала, железнодорожная ветка и т.д. В связи с тем, что АО "Порт Камбарка" имеет ресурсы, обладающие запрашиваемыми характеристиками, предлагается обратиться в АО "Корпорация развития УР" с предложением рассмотреть объект незавершенного строительства для использования в указанных целях. Обратиться в адрес  МТУ Росимущества в Удмуртской Республике и Кировской области   о предоставлении информации об объекте из реестра федеральной собственности.</t>
  </si>
  <si>
    <t>Минимуществом Удмуртии в адрес АО «Корпорация развития УР» направлено письмо от 10.04.2018 № 2177/01-14 с предложением рассмотреть объект незавершенного строительства для использования в целях, указанных в обращении АО "Корпорация развития УР". Администрациея Камбарского района  04.12.18 г. № 01-42/2800 направила письмо в  адрес  АО "Порт Камбарка"  с просьбой подтвердить право собственности на объект.Ответ  от ОА "Порт Камбарка" не получен. Администрацией Камбарского района  направлено письмо в Теруправление в УР и Кировской области от 25.03.19 г. № 01-42/693 "О подтверждении права собственности  РФ на данный объект"</t>
  </si>
  <si>
    <t>Начальник  отдела по управлению муниц. имуществом и земельнными ресурсами Администрации Камбарского района  Иванова А.М. 
(34153)3-15-71</t>
  </si>
  <si>
    <t>Здание административное</t>
  </si>
  <si>
    <t>Удмуртская Республики, г.Камбарка,
ул.К.Маркса,124</t>
  </si>
  <si>
    <t xml:space="preserve">собственность РФ, ФБУЗ "Центр гигиены и эпидемиологии в Удмуртской Республике в г.Сарапуле"      </t>
  </si>
  <si>
    <t>18:10:022073:68</t>
  </si>
  <si>
    <t>Двухэтажное здание (одна часть: кирпичная, вторая часть: первый этаж - кирпичный; второй этаж - деревянный). Ранее в здании располагалась   санэпидемстанция с лабораторией. Состояние  удовлетворительное.</t>
  </si>
  <si>
    <t>18:10:022073:18</t>
  </si>
  <si>
    <t>Предлагается обратиться в адрес МТУ Росимущества в Удмуртской Республике и Кировской области и балансодержателя по вопросу о намерении дальнейшего использования объектов. Возможна передача объектов в аренду или безвозм. пользование.</t>
  </si>
  <si>
    <t xml:space="preserve"> Администрацией Камбарского района подготовлены и направлены висьма :                                                                         1.ФБУЗ "Центр гигиены и эпидемиологии Удмуртской Республики в г.Сарапул" от29.11.18 г. № 01-42/2761 "О приведении объектов в нормативное состояние и о вариантах их дальнейшего использования".                                        2. МТУ Росимущества в Удмуртской Республике и Кировской области  от 29.11.18 г. № 01-42/2762 "О вариантах вовлечения объектов в хозяйственный оборот".</t>
  </si>
  <si>
    <t>Филиал ФБУЗ "Центр гигиены и эпидемиологии в Удмуртской Республике в г.Сарапуле" 
(34147) 4-03-93</t>
  </si>
  <si>
    <t>Здание гаражей</t>
  </si>
  <si>
    <t>18-18-09/002/2009-377, 18:10:022073:82</t>
  </si>
  <si>
    <t xml:space="preserve"> Одноэтажное кирпичное здание с тремя въездами.  Состояние удовлетворительное.</t>
  </si>
  <si>
    <t>Здание химической лаборатории</t>
  </si>
  <si>
    <t>18-18-09/002/2009-376, 18:10:022073:84</t>
  </si>
  <si>
    <t xml:space="preserve"> Одноэтажное кирпичное здание. Состояние  удовлетворительное.</t>
  </si>
  <si>
    <t xml:space="preserve">Здание склада </t>
  </si>
  <si>
    <t>18-18-09/002/2009-378, 18:10:022073:83</t>
  </si>
  <si>
    <t>Объекты, расположенные на территории бывшего военного городка № 21</t>
  </si>
  <si>
    <t>Здание штаба</t>
  </si>
  <si>
    <t>Удмуртская Республика, Камбарский район, с.Кама, ул.Морская,14</t>
  </si>
  <si>
    <t>собственность РФ</t>
  </si>
  <si>
    <t>18:10:004020:77</t>
  </si>
  <si>
    <t>Состояние удовлетворительное, возможно использование.</t>
  </si>
  <si>
    <t>16 643 881 площадь под всеми объектами</t>
  </si>
  <si>
    <t>18:10:004020:98; 18:10:004020:77</t>
  </si>
  <si>
    <t xml:space="preserve">Объекты располагаются в живописной местности, около леса. Часть объектов находятся в сосновом бору.
Необходим снос объектов
</t>
  </si>
  <si>
    <t>Администрацией Камбарского района направлено письмо в ФГКУ "Приволжско-Уральское территориальное управление имущественных отношений"Минобороны РФ от 13.08.18 г. № 01-18/1921 о предоставлении информации о дальнейшем использовании объектов, включая  намерения о сносе разрушенных объектов.
Получен ответ ФГКУ "Приволжско-Уральское ТУИО"Минобороны России от 11.09.18 г. № 141/4/09-10319 о намерении учреждения передать в муниципальную собственность земельные участки.  Администрацией Камбарского района направлено в ФГКУ "Приволжско-Уральское  ТУИО" Миноборонв России письмо 23.11.18 г. № 01-42/2718  о намерении  проведения мероприятий по демонтажу,списанию и снятию с кадастрового учета  объектов,  в случе передачи земельных участков. Администрацией Камбарского района направлено в ФГКУ "Приволжско-Уральское  ТУИО"  письмо от 05.03.19 г. № 01-42/531 "О согласии принять в муниц. собственность района 28  нежилых объектов и зем.участок под ними в целях жилищного строительства.  25.06.19 г направлено письмо в ФГКУ "Приволжско-Уральское  ТУИО" о том, что  заключен мун.контракт на  выполнение работ по разделу зем.участка, для передачи его в мун.собственность района. Получен ответ от  ФГКУ "Приволжско-Уральское ТУИО" Минобороны России от 09.07.19 г. № 141/4/09-6989 о подготовке проекта приказа  Минобороны о  передаче в мун. собственность 26 объектов.  Администрация Камбарского района  направила в Департамент имущественных отношений Минобороны  РФ письмо от 26.12.19 г. № 01-42/3539  с просьбой не принимать письмо (отозвать) в связи с изменением планов и сокращением населения. Приказ Минобороны о передаче объектов недвижимости в муниципальную собственность Камбарского района.Акты не подписаны</t>
  </si>
  <si>
    <t>МТУ Росимущества в Удмуртской Республике и Кировской области,                       г.Ижевск, ( 3412) 632-800</t>
  </si>
  <si>
    <t xml:space="preserve">Здание магазина </t>
  </si>
  <si>
    <t>Удмуртская Республика, Камбарский район, с.Кама, ул.Морская,27</t>
  </si>
  <si>
    <t>18:10:004020:110</t>
  </si>
  <si>
    <t xml:space="preserve">Полуразрушено, возможна реализация под ИЖС или магазин </t>
  </si>
  <si>
    <t>18:10:004020:76</t>
  </si>
  <si>
    <t>здание клуба</t>
  </si>
  <si>
    <t>Удмуртская Республика, Камбарский район, с.Кама, ул.Морская,28</t>
  </si>
  <si>
    <t>18:10:004020:109</t>
  </si>
  <si>
    <t>Полуразрушено</t>
  </si>
  <si>
    <t>18:10:004020:79</t>
  </si>
  <si>
    <t>Помещение столярного участка</t>
  </si>
  <si>
    <t>Удмуртская Республика, Камбарский район, с.Кама, ул.Морская,30
(№ 11 по генплану)</t>
  </si>
  <si>
    <t>18:10: 004020:120</t>
  </si>
  <si>
    <t>х</t>
  </si>
  <si>
    <t>Акумуляторная</t>
  </si>
  <si>
    <t>Удмуртская Республика, Камбарский район, с.Кама, ул.Морская,30
(№35 по генплану)</t>
  </si>
  <si>
    <t>18:10:004020:105</t>
  </si>
  <si>
    <t>Состояние ветхое</t>
  </si>
  <si>
    <t xml:space="preserve">Здание гаража </t>
  </si>
  <si>
    <t>Удмуртская Республика, Камбарский район, с.Кама, ул.Морская,30 (№72 по генплану)</t>
  </si>
  <si>
    <t>18:10:004020:112</t>
  </si>
  <si>
    <t>Караульное помещение</t>
  </si>
  <si>
    <t>Удмуртская Республика, Камбарский район, с.Кама, ул.Морская,30 (№63 по генплану)</t>
  </si>
  <si>
    <t>18:10:004020:118</t>
  </si>
  <si>
    <t>Удмуртская Республика, Камбарский район, с.Кама, ул.Морская,30 (№50 по генплану)</t>
  </si>
  <si>
    <t>18:10:004020:116</t>
  </si>
  <si>
    <t>Разрушено</t>
  </si>
  <si>
    <t>Контрольно-пропусной пункт</t>
  </si>
  <si>
    <t>Удмуртская Республика, Камбарский район, с.Кама, ул.Морская, (№ 20 по генплану)</t>
  </si>
  <si>
    <t>18:10:004020:219</t>
  </si>
  <si>
    <t>Удмуртская Республика, Камбарский район, с.Кама, ул.Морская,
(№ 76 по генплану)</t>
  </si>
  <si>
    <t>18:10:004020:217</t>
  </si>
  <si>
    <t>Удмуртская Республика, Камбарский район, с.Кама, ул.Морская, (№ 78 по генплану)</t>
  </si>
  <si>
    <t>18:10:004020:111</t>
  </si>
  <si>
    <t>18:10:004020:75</t>
  </si>
  <si>
    <t>Ледник</t>
  </si>
  <si>
    <t>Удмуртская Республика, Камбарский район, с.Кама, ул.Морская, (№ 13 по генплану)</t>
  </si>
  <si>
    <t>18:10:004020:106</t>
  </si>
  <si>
    <t>Удмуртская Республика, Камбарский район, с.Кама, ул.Морская, (№17 по генплану)</t>
  </si>
  <si>
    <t>18:10:004020:102</t>
  </si>
  <si>
    <t>Пункт техобслуживания</t>
  </si>
  <si>
    <t>Удмуртская Республика, Камбарский район, с.Кама, ул.Морская, (№33 по генплану)</t>
  </si>
  <si>
    <t>18-18-09/001/2009-385</t>
  </si>
  <si>
    <t>Удмуртская Республика, Камбарский район, с.Кама, ул.Морская, (№56 по генплану)</t>
  </si>
  <si>
    <t>18:10:004020:113</t>
  </si>
  <si>
    <t>Удмуртская Республика, Камбарский район, с.Кама, ул.Морская, (№82 по генплану)</t>
  </si>
  <si>
    <t>18:10:004020:121</t>
  </si>
  <si>
    <t>Удмуртская Республика, Камбарский район, с.Кама, ул.Морская, (№80 по генплану)</t>
  </si>
  <si>
    <t>Удмуртская Республика, Камбарский район, с.Кама, ул.Морская, (№71 по генплану)</t>
  </si>
  <si>
    <t>18-18-09/001/2009-393</t>
  </si>
  <si>
    <t>Удмуртская Республика, Камбарский район, с.Кама, ул.Морская, (№47 по генплану)</t>
  </si>
  <si>
    <t>18:10:004020:101</t>
  </si>
  <si>
    <t>Удмуртская Республика, Камбарский район, с.Кама, ул.Морская, (№44 по генплану)</t>
  </si>
  <si>
    <t>Удмуртская Республика, Камбарский район, с.Кама, ул.Морская, (№58 по генплану)</t>
  </si>
  <si>
    <t>18:10:004020:103</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</si>
  <si>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Каракулинский район Удмуртской Республики",     по состоянию на 01.10.2024 г.</t>
  </si>
  <si>
    <t>Кадастровый номер  объекта недвижимости</t>
  </si>
  <si>
    <t>Доход, полученный от реализации имущества, тыс. руб.</t>
  </si>
  <si>
    <t>Собственность УР</t>
  </si>
  <si>
    <t>Конюшня сарай</t>
  </si>
  <si>
    <t>УР, с.  Каракулино, ул. Раскольникова, д. 23в</t>
  </si>
  <si>
    <t>Бюджетное учреждение Удмуртской Республики "Сарапульская межрайонная станция по борьбе с болезнями животных"</t>
  </si>
  <si>
    <t>18:11:022032:176</t>
  </si>
  <si>
    <t>бетонные плиты, состояние хорошее</t>
  </si>
  <si>
    <t>Письмо БУ УР от 15.12.2022 № 1091 (вх. №16835/01-14) -направлено письмо о продаже потенциальному покупателю, ответ не получен.</t>
  </si>
  <si>
    <t>в мес 0,459</t>
  </si>
  <si>
    <t>Здание ветучастка</t>
  </si>
  <si>
    <t>УР, Каракулинский район, с. Новопоселёное ул. Центральная 49</t>
  </si>
  <si>
    <t>18:11:031003:118</t>
  </si>
  <si>
    <t>Объект расположен в двухэтажном здании. Первый кирпичный этаж - собственность УР, второй этаж деревянный - приватизирован и является жилым помещением.</t>
  </si>
  <si>
    <t>Передача физическому лицу</t>
  </si>
  <si>
    <t>Письмо БУ УР от 15.12.2022 № 1091 (вх. №16835/01-14) - МО отказалось принимать объект в муниципальную собственность. Списание не представляется возможным, арендаторы не заинтересованы в объекте (численность населения 104 человека)</t>
  </si>
  <si>
    <t>в мес 0,33283</t>
  </si>
  <si>
    <t>Удмуртская Республика, Каракулинский район, с. Колесниково, ул. Сосновская, д. 17</t>
  </si>
  <si>
    <t>1594</t>
  </si>
  <si>
    <t>18:11:023003:260</t>
  </si>
  <si>
    <t>предоставлен распоряжение МИО от 19.06.2024 № 110-рз</t>
  </si>
  <si>
    <t>Удмуртская Республика, Каракулинский район</t>
  </si>
  <si>
    <t>18:11:000000:1841</t>
  </si>
  <si>
    <t>предоставлен распоряжением  МИО от 20.08.2024 № 157-рз</t>
  </si>
  <si>
    <t>18:11:000000: 1848</t>
  </si>
  <si>
    <t>18:11:000000: 1852</t>
  </si>
  <si>
    <t>18:11:000000: 1853</t>
  </si>
  <si>
    <t>18:11:000000:1854</t>
  </si>
  <si>
    <t>предоставлен распоряжением  МИО от 26.08.2024 № 162-рз</t>
  </si>
  <si>
    <t>18:11:000000:1855</t>
  </si>
  <si>
    <t>18:11:000000:1856</t>
  </si>
  <si>
    <t>18:11:000000:1857</t>
  </si>
  <si>
    <t>18:11:000000:1860</t>
  </si>
  <si>
    <t>18:11:000000:1862</t>
  </si>
  <si>
    <t>18:11:000000:1871</t>
  </si>
  <si>
    <t>18:11:000000:1887</t>
  </si>
  <si>
    <t>18:11:000000:1904</t>
  </si>
  <si>
    <t>18:11:022107:136</t>
  </si>
  <si>
    <t>18:11:050001:182</t>
  </si>
  <si>
    <t>УР, Каракулинкий район", с.Вятское, ул.Азина,17</t>
  </si>
  <si>
    <t>МО "Каракулинский район"</t>
  </si>
  <si>
    <t>не известен</t>
  </si>
  <si>
    <t>18:11:016003:178</t>
  </si>
  <si>
    <t>бывший сельский дом культуры, 2-этажное здание</t>
  </si>
  <si>
    <t>18:11:016003:24</t>
  </si>
  <si>
    <t xml:space="preserve">поставлено на кадастровый учет, проведена оценка имущества и земельного участка, объект включен в план приватизации, определены условия приватизации. Включен в план приватизации на 2024 год </t>
  </si>
  <si>
    <t>270-300 тыс. руб.</t>
  </si>
  <si>
    <t>Лихачев С.Г. 34132 3-13-73</t>
  </si>
  <si>
    <t>УР,Каракулинский район,с. Новопоселеное, ул.Центральная,42</t>
  </si>
  <si>
    <t>18:11:031004:73</t>
  </si>
  <si>
    <t>помещение под магазин, назначение торговое, этаж первый</t>
  </si>
  <si>
    <t xml:space="preserve">поставлено на кадастровый учет, проведена оценка имущества и земельного участка, объект включен в план приватизации, определены условия приватизации. Не включен в план приватизации на 2024 год </t>
  </si>
  <si>
    <t>Лихачев С.Г. , 3-13-73</t>
  </si>
  <si>
    <t>нежилое помещение - гараж</t>
  </si>
  <si>
    <t>УР, Каракулинский район, с. Каракулино, ул. 60 лет Октября, д. 6</t>
  </si>
  <si>
    <t>18:11:022001:407</t>
  </si>
  <si>
    <t>Аукцион, назначенный на 20.06.2024  состоялся. Объект реализован, сумма выкупа 105 тыс.р.</t>
  </si>
  <si>
    <t>Япаров Э.Г. 34132 3-16-91</t>
  </si>
  <si>
    <t>Российская Федерация, Удмуртская Республика, Каракулинский муниципальный район, сельское поселение Ныргындинское, территория Желанное, земельный участок 1</t>
  </si>
  <si>
    <t>земли сельскохозяйственного назначения, с видом разрешённого использования: для сельскохозяйственного использования</t>
  </si>
  <si>
    <t>18:11:059001:360</t>
  </si>
  <si>
    <t>Заключен договор аренды согласно статьи 10.1 Федерального закона № 101-ФЗ «Об обороте земель сельскохозяйственного назначения»,арендная плата 7469 руб.</t>
  </si>
  <si>
    <t>Российская Федерация, Удмуртская Республика, Каракулинский район</t>
  </si>
  <si>
    <t>неразграниченная госссобственность</t>
  </si>
  <si>
    <t>категории земель: земли сельскохозяйственного назначения, с видом разрешённого использования: Растениеводство (код 1.1) - осуществление хозяйственной деятельности, связанной с выращиванием сельскохозяйственных культур, содержание данного вида разрешенного использования включает в себя содержание видов разрешенного использования с кодами 1.2-1.6</t>
  </si>
  <si>
    <t>18:11:048001:328</t>
  </si>
  <si>
    <t>Заключен договор аренды согласно статьи 10.1 Федерального закона № 101-ФЗ «Об обороте земель сельскохозяйственного назначения»,арендная плата 1704 руб.</t>
  </si>
  <si>
    <t>Российская Федерация, Удмуртская Республика, муниципальный район Каракулинский район, территория МО Вятское</t>
  </si>
  <si>
    <t>категории земель: земли сельскохозяйственного назначения, с видом разрешённого использования: выращивание зерновых и иных сельскохозяйственных культур (код 1.2)</t>
  </si>
  <si>
    <t>18:11:000000:1949</t>
  </si>
  <si>
    <t>Заключен договор аренды согласно статьи 10.1 Федерального закона № 101-ФЗ «Об обороте земель сельскохозяйственного назначения»,арендная плата 6002 руб.</t>
  </si>
  <si>
    <t>Российская Федерация, Удмуртская Республика, Каракулинский муниципальный район, сельское поселение Ныргындинское, территория Ильнеш, земельный участок 3</t>
  </si>
  <si>
    <t>категории земель: земли сельскохозяйственного назначения, с видом разрешенного использования: для сельскохозяйственного использования</t>
  </si>
  <si>
    <t xml:space="preserve">248 300 </t>
  </si>
  <si>
    <t>18:11:059001:345</t>
  </si>
  <si>
    <t>Заключен договор аренды согласно статьи 10.1 Федерального закона № 101-ФЗ «Об обороте земель сельскохозяйственного назначения»,арендная плата 1281 руб.</t>
  </si>
  <si>
    <t>Российская Федерация, Удмуртская Республика, Каракулинский муниципальный район, сельское поселение Ныргындинское, территория Зуево-Ключевский, земельный участок 4</t>
  </si>
  <si>
    <t>категории земель: земли сельскохозяйственного назначения, с видом разрешённого использования: для сельскохозяйственного использования</t>
  </si>
  <si>
    <t xml:space="preserve">696 600 </t>
  </si>
  <si>
    <t>18:11:059001:344</t>
  </si>
  <si>
    <t>Заключен договор аренды согласно статьи 10.1 Федерального закона № 101-ФЗ «Об обороте земель сельскохозяйственного назначения»,арендная плата 5075 руб.</t>
  </si>
  <si>
    <t>Российская Федерация, Уд-муртская Республика, Каракулинский муниципальный район, территория Пинязьская, земельный участок 3</t>
  </si>
  <si>
    <t>категории земель: земли сельскохозяйственного назначения, с видом разрешённого использования: растениеводство (код 1.1) – осуществление хозяйственной деятельности, связанной с выращиванием сельскохозяйственных культур, содержание данного вида разрешенного использования включает в себя содержание видов разрешенного использования с кодами 1.2-1.6</t>
  </si>
  <si>
    <t>18:11:001001:163</t>
  </si>
  <si>
    <t>Заключен договор аренды согласно статьи 10.1 Федерального закона № 101-ФЗ «Об обороте земель сельскохозяйственного назначения»,арендная плата 14402 руб.</t>
  </si>
  <si>
    <t>Российская Федерация, Удмуртская Республика, муниципальный округ Каракулинский район, территория Караку-линская</t>
  </si>
  <si>
    <t>категории земель: земли сельскохозяйственного назначения, с видом разрешённого использования: ведение личного подсоб-ного хозяйства на полевых участках (код 1.16) - производство сельскохозяйственной продукции без права возведения объектов капи-тального строительства</t>
  </si>
  <si>
    <t>18:11:061001:303</t>
  </si>
  <si>
    <t>Заключен договор аренды .,  в соответствии с пп. 19 п. 2 статьи 39.6 Земельного кодекса РФ, арендная плата 16 254 руб.</t>
  </si>
  <si>
    <t>Удмуртская Республика, Каракулинский район, д. Зуевы Ключи, ул. Садовая, 3</t>
  </si>
  <si>
    <t>категории земель – земли населенных пунктов, с видом разрешённого использования: Для ведения личного подсобного хозяйства</t>
  </si>
  <si>
    <t>18:11:021002:283</t>
  </si>
  <si>
    <t>Аукцион состоялся 29.05.2024, арендная плата 50225  руб.</t>
  </si>
  <si>
    <t>Удмуртская Республика, муниципальный округ Каракулинский район, д.Зуевы Ключи, ул.Сосновая, земельный участок 13</t>
  </si>
  <si>
    <t>категории земель – земли населенных пунктов, с видом разрешённого использования: Для индивидуального жилищного строительства (код 2.1) - размещение жилого дома (отдельно стоящего здания количеством надземных этажей не более чем три, высотой не более двадцати метров, которое состоит из комнат и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 не предназначенного для раздела на самостоятельные объекты недвижимости); выращивание сельскохозяйственных культур; размещение гаражей для собственных нужд и хозяйственных построек</t>
  </si>
  <si>
    <t>18:11:059001:929</t>
  </si>
  <si>
    <t>Аукцион состоялся 29.05.2024, арендная плата 58000  руб.</t>
  </si>
  <si>
    <t>Российская Федерация, Удмуртская Республика, муниципальный округ Каракулинский район, д. Зуевы Ключи, ул. Сосновая, земельный участок 11</t>
  </si>
  <si>
    <t>категории земель – земли населенных пунктов, с видом разрешённого использования: для индивидуального жилищного строительства (код 2.1) – размещение жилого дома (отдельно стоящего здания количеством надземных этажей не более чем три, высотой не более двадцати метров, которое состоит из комнат и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 не предназначенного для раздела на самостоятельные объекты недвижимости); выращивание сельскохозяйственных культур; размещение гаражей для собственных нужд и хозяйственных построек</t>
  </si>
  <si>
    <t>18:11:059001:932</t>
  </si>
  <si>
    <t>Аукцион состоялся 29.05.2024, арендная плата 57 120  руб.</t>
  </si>
  <si>
    <t>Удмуртская Республика, муниципальный округ Каракулинский район, д.Зуевы Ключи, ул.Сосновая, земельный участок 9</t>
  </si>
  <si>
    <t>18:11:059001:931</t>
  </si>
  <si>
    <t>Аукцион состоялся 29.05.2024, арендная плата 103 020 руб.</t>
  </si>
  <si>
    <t>Удмуртская Республика, Каракулинский район, д. Ендовка</t>
  </si>
  <si>
    <t>категории земель: земли населённых пунктов, с видом разрешённого использования: растениеводство (код 1.1) – осуществление хозяйственной деятельности, связанной с выращиванием сельскохозяйственных культур, содержание данного вида разрешенного использования включает в себя содержание видов разрешенного использования с кодами 1.2-1.6</t>
  </si>
  <si>
    <t>18:11:008001:603</t>
  </si>
  <si>
    <t>Заключен договор аренды в соответствии с пп. 15 п. 2 статьи 39.6 Земельного кодекса РФ, арендная плата 32 385 руб.</t>
  </si>
  <si>
    <t>Удмуртская Республика, Каракулинский район, территория МО "Арзамасцевское"</t>
  </si>
  <si>
    <t>категории земель: земли сельскохозяйственного назначения, с видом разрешённого использования: сельскохозяйственное использование</t>
  </si>
  <si>
    <t xml:space="preserve">4 084 000 </t>
  </si>
  <si>
    <t>18:11:008001:598</t>
  </si>
  <si>
    <t>Заключен договор аренды согласно статьи 10.1 Федерального закона № 101-ФЗ «Об обороте земель сельскохозяйственного назначения»,арендная плата 48 517 руб.</t>
  </si>
  <si>
    <t>Российская Федерация, Удмуртская Республика, Каракулинский муниципальный район, сельское поселение Ныргындинское, территория Желанное, земельный участок 3</t>
  </si>
  <si>
    <t xml:space="preserve">категории земель: земли сельскохозяйственного назначения, с видом разрешённого использования: Выращивание зерновых и иных сельскохозяйственных культур (код 1.2) - осуществление хозяйственной деятельности на сельскохозяйственных угодьях, связанной с производством зерновых, бобовых, кормовых, технических, масличных, эфиро-масличных и иных сельскохозяйственных культур, </t>
  </si>
  <si>
    <t>18:11:059001:717</t>
  </si>
  <si>
    <t>Заключен договор аренды согласно статьи 10.1 Федерального закона № 101-ФЗ «Об обороте земель сельскохозяйственного назначения»,арендная плата 7 196 руб.</t>
  </si>
  <si>
    <t>Российская Федерация, Удмуртская Республика, Каракулинский муниципальный район, сельское поселение Чегандинское, село Чеганда, улица Набережная, земельный участок 1г</t>
  </si>
  <si>
    <t>категории земель – земли населенных пунктов, с видом разрешённого использования: отдых (рекреация) (код 5.0) – обустройство мест для занятия спортом, физической культурой, пешими или верховыми прогулками, отдыха и туризма, наблюдения за природой, пикников, охоты, рыбалки и иной деятельности; создание и уход за городскими лесами, скверами, прудами, озерами, водохранилищами, пляжами, а также обустройство мест отдыха в них. Содержание данного вида разрешенного использования включает в себя содержание видов разрешенного использования с кодами 5.1 - 5.5</t>
  </si>
  <si>
    <t>18:11:000000:1772</t>
  </si>
  <si>
    <t>Аукцион состоялся 12.04.2024, арендная плата 1 455 840 руб.</t>
  </si>
  <si>
    <t>Удмуртская Республика, муниципальный округ Каракулинский район, д. Зуевы Ключи, ул. Высокая, земельный участок 4</t>
  </si>
  <si>
    <t>категории земель – земли населённых пунктов, с видом разрешенного использования: для индивидуального жилищного строительства (код 2.1) – размещение жилого дома (отдельно стоящего здания количеством надземных этажей не более чем три, высотой не более двадцати метров, которое состоит из комнат и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 не предназначенного для раздела на самостоятельные объекты недвижимости); выращивание сельскохозяйственных культур; размещение гаражей для собственных нужд и хозяйственных построек</t>
  </si>
  <si>
    <t>18:11:059001:933</t>
  </si>
  <si>
    <t xml:space="preserve">Аукцион состоялся 12.04.2024, арендная плата 44 290 р. </t>
  </si>
  <si>
    <t xml:space="preserve">земельный участок с/х назначения </t>
  </si>
  <si>
    <t>Удмуртская Республика, Каракулинский район, территория МО "Вятское".</t>
  </si>
  <si>
    <t>18:11:000000:1872</t>
  </si>
  <si>
    <t>Участок многоконтурный, проводятся кадастровые работы по разделу и постановке на учет каждого контура в отдельности, для последующего предоставления по частям</t>
  </si>
  <si>
    <t>Удмуртская Республика, муниципальный округ Каракулинский район, деревня Зуевы Ключи, улица Высокая, земельный участок 2</t>
  </si>
  <si>
    <t>земли населенных пунктов, с видом разрешённого использования: для индивидуального жилищного строительства (код 2.1) - размещение жилого дома (отдельно стоящего здания количеством надземных этажей не более чем три, высотой не более двадцати метров, которое состоит из комнат и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 не предназначенного для раздела на самостоятельные объекты недвижимости); выращивание сельскохозяйственных культур; размещение гаражей для собственных нужд и хозяйственных построек</t>
  </si>
  <si>
    <t>18:11:059001:930</t>
  </si>
  <si>
    <t xml:space="preserve">Аукцион состоялся 12.04.2024, арендная плата : 42 230 руб.. </t>
  </si>
  <si>
    <t>Удмуртская Республика, муниципальный округ Каракулинский район, с. Каракулино, ул. Кирьянова, земельный участок 23</t>
  </si>
  <si>
    <t>категории земель – земли населённых пунктов, с видом разрешенного использования: для индивидуального жилищного строительства (код 2.1) - размещение жилого дома (отдельно стоящего здания количеством надземных этажей не более чем три, высотой не более двадцати метров, которое состоит из комнат и помещений вспомогательного использования</t>
  </si>
  <si>
    <t>18:11:022055:400</t>
  </si>
  <si>
    <t>Сумма выкупа 233000 руб.</t>
  </si>
  <si>
    <t>с. Галаново, ул. Котельникова, 17 б</t>
  </si>
  <si>
    <t>земли населенных пунктов, культурное развитие (код 3.6) - размещение зданий и сооружений, предназначенных для размещения объектов культуры. Содержание данного вида разрешенного использования включает в себя содержание видов разрешенного использования с кодами 3.6.1-3.6.3</t>
  </si>
  <si>
    <t>Объекты движимого и недвижимого имущества</t>
  </si>
  <si>
    <t>с. Галаново, ул. Котельникова, д. 17 б</t>
  </si>
  <si>
    <t>18:11:017003:864</t>
  </si>
  <si>
    <t>сельский дом культуры,  2-этажное</t>
  </si>
  <si>
    <t>с. Галаново,ул. Котельникова, д. 4, кв. 1</t>
  </si>
  <si>
    <t>18:11:017001:74</t>
  </si>
  <si>
    <t>административное</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</si>
  <si>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Кезский район Удмуртской Республики", по состоянию на 01.10.2024 г.</t>
  </si>
  <si>
    <t>Здание Филинского ФАПа (Литер А,а,а1,а2)</t>
  </si>
  <si>
    <t>УР, Кезский р-н 
д.Филинцы, 
ул. Рабочая, д.18</t>
  </si>
  <si>
    <t>БУЗ УР "Кезская районная больница МЗ УР"</t>
  </si>
  <si>
    <t>18:12:134001:155</t>
  </si>
  <si>
    <t>кирпичное 1-этажное здание, состояние хорошее, отключено от инженерных сетей, не используется в связи с отсутствием врача</t>
  </si>
  <si>
    <t xml:space="preserve">консервация здания до появления специалиста, передача в собственность МО </t>
  </si>
  <si>
    <t>МИО УР дано согласие на списание объекта (расп. от 31.03.2017 № 524-р)   направлено письмо в адрес УЗ УР "Кезская районная больница", Минздрав Удмуртии  от 10.07.18 № 4205/01-14. Постановление Государственного Совета Удмуртской Республики от 27 октября 2022 года № 75-VII «О согласовании списания объектов недвижимого имущества, находящихся в собственности Удмуртской Республики», письмо Минимущества Удмуртии от 22.11.2022 №7955/01-14э - заключение о возможности списания. Готовится пакет документов по передаче в МО. МО отказалось от принятия объекта (письмо МО от 12.01.2024 №01-22/0056) Направлено письмо в БУЗ об отказе мо в принятии объекта и рассмотрении иных способов вовлечения в хоз. оборот от 02.02.2024</t>
  </si>
  <si>
    <t>Яма-беккари</t>
  </si>
  <si>
    <t>УР, Кезский район, п.Кез, ул.Веткомплекс, 2а</t>
  </si>
  <si>
    <t>БУ УР "Глазовская Межрайсббж"</t>
  </si>
  <si>
    <t>1-этажное кирпичное здание, состояние неудовлетворительное, разгерметизирована, попадание грунтовых вод, использование по назначению невозможно</t>
  </si>
  <si>
    <t>консервация, списание</t>
  </si>
  <si>
    <t>Передано на баланс БУ УР "Глазовская райСББЖ"; МИО УР направило письмо в адрес БУ УР "Глазовская райСББЖ" от 11.07.18 № 4260/01-14. Готовится пакет документов на списание с соблюдением ветеринарно-санитарных правил. Поступил пакет документов (вх.1099/01-16 от 30.01.24), отказ, пакет документов неполный. Заключение МИО УР от 24.04.2024 № 3052/01-19 о согласовании списания. Объект демонтирован и исключен из РГИ УР</t>
  </si>
  <si>
    <t>Удмуртская Республика, п.Кез, ул.Кирова, 16</t>
  </si>
  <si>
    <t>БПОУ УР "Дебесский политехникум"</t>
  </si>
  <si>
    <t>18:12:051004:346</t>
  </si>
  <si>
    <t xml:space="preserve">Металлическая водонапорная башня. Не используется в целях деятельности учреждения. </t>
  </si>
  <si>
    <t>Выезд специалистов МИО УР. Акт осомтра от 23.09.2021. Техникуму дано поручение обратиться в МОиН УР для выделения финансовых средств для осуществления сноса объекта. При выделении средств, сформировать пакет документов необходимый для осуществления списания объекта. Готовится пакеет документов по передаче в МО. Распоряжение Правительства УР о передаче в МО от 27.12.23г. № 1467-р. Распоряжение МИО УР от 27.02.24т № 132-р о передаче в МО. Акты подписаны</t>
  </si>
  <si>
    <t>Удмуртская Республика, Кезский р-н, с. Чепца, ул. Луппова, 8</t>
  </si>
  <si>
    <t>ГКОУ УР"Озоно-Чепецкая школа-интернат"</t>
  </si>
  <si>
    <t>18:12:000000:779</t>
  </si>
  <si>
    <t>Ветхое состояние</t>
  </si>
  <si>
    <t xml:space="preserve">Постановление Государственного Совета Удмуртской Республики от 15 декабря 2022 года № 136-VII «О согласовании списания объекта недвижимого имущества, находящегося в собственности Удмуртской Республики», Заключением Минимущества Удмуртии от 27.12.2022 № 8957/01-14э согласовано списание. По состоянию на 04.10.24 объект не снят с кад.учета </t>
  </si>
  <si>
    <t>Удмуртская Республика, Кезский район, поч. Пажман</t>
  </si>
  <si>
    <t>18:12:000000:2006</t>
  </si>
  <si>
    <t>предоставлен распоряжением МИО от 14.02.2024 № 08-рз</t>
  </si>
  <si>
    <t>Удмуртская Республика, Кезский район, д. Сосновый Бор</t>
  </si>
  <si>
    <t>18:12:000000:2177</t>
  </si>
  <si>
    <t>Удмуртская Республика, м.о. Кезский район, п. Кез</t>
  </si>
  <si>
    <t>18:12:000000:2178</t>
  </si>
  <si>
    <t>Удмуртская Республика, Кезский район</t>
  </si>
  <si>
    <t>18:12:000000:1997</t>
  </si>
  <si>
    <t>предоставлен распоряжением МИО от 26.08.2024 № 162-рз</t>
  </si>
  <si>
    <t>18:12:000000:1998</t>
  </si>
  <si>
    <t>18:12:000000:1999</t>
  </si>
  <si>
    <t>18:12:000000:2000</t>
  </si>
  <si>
    <t>18:12:131001:490</t>
  </si>
  <si>
    <t>предоставлен распоряжением МИО от 03.09.2024 № 167-рз</t>
  </si>
  <si>
    <t>18:12:000000:2001</t>
  </si>
  <si>
    <t>18:12:000000:2003</t>
  </si>
  <si>
    <t>18:12:000000:2005</t>
  </si>
  <si>
    <t>18:12:000000:2007</t>
  </si>
  <si>
    <t>18:12:000000:2008</t>
  </si>
  <si>
    <t>18:12:000000:2012</t>
  </si>
  <si>
    <t>18:12:000000:2023</t>
  </si>
  <si>
    <t>18:12:175001:641</t>
  </si>
  <si>
    <t>18:12:188001:557</t>
  </si>
  <si>
    <t xml:space="preserve">Здание Поломского ФАП, земельный участок </t>
  </si>
  <si>
    <t>УР, Кезский район,с.Полом, ул.Центральная, 99</t>
  </si>
  <si>
    <t>МО казна</t>
  </si>
  <si>
    <t>Здание в аварийном состоянии, расположено в центре населенного пункта</t>
  </si>
  <si>
    <t>Списать, разобрать и снять с кадастрового учета</t>
  </si>
  <si>
    <t>Готовится заключение о техническом состоянии объекта для решения вопроса о его списании.</t>
  </si>
  <si>
    <t>Стоимость разбора здания согласно сметного расчета 122 тыс. руб.</t>
  </si>
  <si>
    <t>Е. Г. Ончукова (34158) 3-18-94</t>
  </si>
  <si>
    <t xml:space="preserve">Отсутствие денежных средств в бюджете муниципального образования </t>
  </si>
  <si>
    <t>Здание Тортымского ФАП</t>
  </si>
  <si>
    <t>УР, Кезский район, с.Тортым , пер.Церковный  д.1 кв.2</t>
  </si>
  <si>
    <t>18:12:124001:225</t>
  </si>
  <si>
    <t xml:space="preserve">Здание ветхое. Во второй половине находится контора СПК "Союз" </t>
  </si>
  <si>
    <t>Реализация объекта недвижимости</t>
  </si>
  <si>
    <t>Планируется включить в план приватизации на 2024 год. Ориентировочная стоимость продажи 50 тыс. руб.</t>
  </si>
  <si>
    <t>Проведение оценки 7 тыс. руб.</t>
  </si>
  <si>
    <t>Помещение в здании детского сада</t>
  </si>
  <si>
    <t>УР, КЕзский район, с Поломское, ул.Школьная.19</t>
  </si>
  <si>
    <t>18:12:000000:2</t>
  </si>
  <si>
    <t>Помещение расположено в кирпичном здании. Часть здания используется для размещения ФАП</t>
  </si>
  <si>
    <t xml:space="preserve">Поставить на кадастровый учет часть здания </t>
  </si>
  <si>
    <t>Рассматривается возможность  передачи для размещения ФАП</t>
  </si>
  <si>
    <t>Здание Поломского СДК</t>
  </si>
  <si>
    <t>УР, Кезский район, с.Полом, ул.Центральная, 53</t>
  </si>
  <si>
    <t>Деревянное здание, одноэтажное, административного назначения, требуется капитальный ремонт, нет оконных блоков, нет отопления</t>
  </si>
  <si>
    <t>Списать, разобрать.</t>
  </si>
  <si>
    <t>Здание мастерской</t>
  </si>
  <si>
    <t>УР, Кезский район, с.Поломское ул.Школьная,1</t>
  </si>
  <si>
    <t>Деревянное здание. Отсутствует отопление</t>
  </si>
  <si>
    <t>Здание списано в 2021 году. Произведен разбор здания в 2024 году.</t>
  </si>
  <si>
    <t>УР, Кезский район, с.Поломское, ул.Школьная,8</t>
  </si>
  <si>
    <t>18:12:098001:443</t>
  </si>
  <si>
    <t>Кирпичное отдельно стоящее здание в центре населенного пункта.</t>
  </si>
  <si>
    <t>УР, Кезский район, д.Ю-Чабья, ул. Ю-Чабьинская,11</t>
  </si>
  <si>
    <t xml:space="preserve">Деревянное здание, пострадавшее в результате пожара. Не подлежит восстановлению, </t>
  </si>
  <si>
    <t>Здание списано в 2020 году. Произведен разбор здания в 2024 году.</t>
  </si>
  <si>
    <t>УР,Кезский район, д.Стеньгурт
ул. Советская, 23</t>
  </si>
  <si>
    <t>18:12:109001:398</t>
  </si>
  <si>
    <t>Двухэтажное кирпичное здание находжится в ветхом состоянии,  требуется капитальный ремонт, отопление отключено, шиферная крыша</t>
  </si>
  <si>
    <t>18:12:109001:399</t>
  </si>
  <si>
    <t>включено в план приватизации на 2017 г., аукцион по продаже не состоялся . Планируется размещение на аукционе в 2019 году. Ориентировочная стоимость продажи 110 тыс. руб. Готовится заключение о техническом состоянии объекта для решения вопроса о его списании.</t>
  </si>
  <si>
    <t>Здание дома пионеров</t>
  </si>
  <si>
    <t>УР, Кезский район, с.Кулига, ул.Советская,45</t>
  </si>
  <si>
    <t>Двухэтажное здание административного назначения, построено в 1911 году, ветхое, расположено в центре  населенного пункта, отсутствует отопление</t>
  </si>
  <si>
    <t>18:12061001:510</t>
  </si>
  <si>
    <t xml:space="preserve">Двухэтажное деревянное здание административного назначения, построено в 1911 году, ветхое, расположено в центре населенного пункта, отсутствует отопление. Общая площадь здания 512 кв.м.  Был включен в план приватизации на 2009 г., аукцион по продаже не состоялся. Готовится заключение о техническом состоянии объекта для решения вопроса о его списании </t>
  </si>
  <si>
    <t>УР, Кезский район, д.Сыга, ул.Новая.24</t>
  </si>
  <si>
    <t>Одноэтажное здание из арболитовых панелей, крыши нет, ветхие стеновые панели, здание находятся в стадии разрушения</t>
  </si>
  <si>
    <t>Школьный гараж</t>
  </si>
  <si>
    <t>УР, Кезский район, д.Сыга, ул.Новая,26</t>
  </si>
  <si>
    <t>здание деревянное, одноэтажное. Крыша шиверная.</t>
  </si>
  <si>
    <t xml:space="preserve">передача в собственность УР </t>
  </si>
  <si>
    <t xml:space="preserve">Здание необходимо для обслуживания Социального дома для пожилых людей. Нобходимо передать в собственност УР </t>
  </si>
  <si>
    <t>УР, Кезский район, д.Дырпа, ул.Школьная,2</t>
  </si>
  <si>
    <t>Здание в ветхом состоянии, отсутствуют окна, крыша.</t>
  </si>
  <si>
    <t>18:12:036001:183</t>
  </si>
  <si>
    <t xml:space="preserve"> Готовится заключение о техническом состоянии объекта для решения вопроса о его списании    </t>
  </si>
  <si>
    <t>УР, Кезский район, п.Кез, ул.Новая,28</t>
  </si>
  <si>
    <t>18:12:000000:1394</t>
  </si>
  <si>
    <t>Помещение расположено на первом этаже кирпичного здания, на втором этаже  размещаются маневренный жилой  фонд  муниципального образования Кезский район - общежитие.</t>
  </si>
  <si>
    <t>18:12:051016:105</t>
  </si>
  <si>
    <t>Включен в план приватизации на 2023 год</t>
  </si>
  <si>
    <t>12 т.р. в месяц</t>
  </si>
  <si>
    <t>144 тыс.руб</t>
  </si>
  <si>
    <t xml:space="preserve">Вовлечен </t>
  </si>
  <si>
    <t>УР, Кезский район, д. Тортым пер. Церковный, 3</t>
  </si>
  <si>
    <t>18:12:124001:213</t>
  </si>
  <si>
    <t>Одноэтажное здание</t>
  </si>
  <si>
    <t xml:space="preserve">Проведены торги. Заключен договор купли-продажи на сумму 46 тыс. руб. </t>
  </si>
  <si>
    <t>УР, Кезский район, п.Кез, ул. Герцена ,14а/1</t>
  </si>
  <si>
    <t>18:12:051055:371</t>
  </si>
  <si>
    <t xml:space="preserve">Проведены торги. Заключен договор купли-продажи на сумму 583 тыс. руб. </t>
  </si>
  <si>
    <t>УР, Кезский район, с. Кулига, ул. Ленина, 31</t>
  </si>
  <si>
    <t>18:12:061001:97</t>
  </si>
  <si>
    <t>18:12:061001:6</t>
  </si>
  <si>
    <t>Проведены торги. Заключен договор купли-продажи на сумму 67 тыс руб.</t>
  </si>
  <si>
    <t>Сооружение (кирпичный завод)</t>
  </si>
  <si>
    <t>УР, Кезский район, п.Кез, ул.Щорса</t>
  </si>
  <si>
    <t>Каркас из железобетонных колонн в количестве 36 шт.</t>
  </si>
  <si>
    <t>18:12:051017</t>
  </si>
  <si>
    <t>Здание разобрано</t>
  </si>
  <si>
    <t xml:space="preserve"> Размещение на официальном сайте района в разделе Инвестиционная площадка</t>
  </si>
  <si>
    <t>Склад сельхозтехники</t>
  </si>
  <si>
    <t>УР, Кезский район, п.Кез, ул.1-я Лесная, 47</t>
  </si>
  <si>
    <t>Кирпичное здание</t>
  </si>
  <si>
    <t>18:12:051045</t>
  </si>
  <si>
    <t>Разобрать</t>
  </si>
  <si>
    <t>Готовится заключение о техническом состоянии объекта для решения вопроса о его списании .</t>
  </si>
  <si>
    <t>Производственное здание СПК "Луч"</t>
  </si>
  <si>
    <t>УР, Кезский район, д.Стеньгурт, ул. Новая, 15</t>
  </si>
  <si>
    <t>Двухэтажное здание из силикатного кирпича, кровля шифер</t>
  </si>
  <si>
    <t>18:12:0109001</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</si>
  <si>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Кизнерский район Удмуртской Республики"             по состоянию на 01.10.2024 г.</t>
  </si>
  <si>
    <t>Здание спального корпуса №1</t>
  </si>
  <si>
    <t>УР, Кизнерский район, ул.Кизнерская, 79</t>
  </si>
  <si>
    <t>БПОУ УР "Кизнерский сельскохозяйственный техникум"</t>
  </si>
  <si>
    <t>18:13:059003:62</t>
  </si>
  <si>
    <t>2 этажный кирпичный, Не используется в деятельности учреждения по причине недовлетворительного состояния</t>
  </si>
  <si>
    <t>18:13:059003:47</t>
  </si>
  <si>
    <t>осуществление ремонта</t>
  </si>
  <si>
    <t xml:space="preserve">Письмо Администрации в МИО УР от 21.08.2017 № 2504 о передаче объекта в собственность муниципального образования "Кизнерский район". Планируется использовать здание для проведения реконструкции под жилой дом и расселения граждан из аварийного и ветхового жилья.   Земельный участок под зданием разделен и поставлен на кадастровый учет. Учреждением проводится подготовка пакета документов для передачи объектов в муниципальную собственность.  Разработан проект расп. Правительства УР о передаче объектов в собственность МО. Постановление Госовета УР от 11.12.2018 № 313-VI о согласовании передачи объектов в муниципальную собственность. Проект распоряжение Правительства УР не согласован Минфином УР.  Администрация МО "Кизнерский район" прекращает работу по приему объекта в  муниципальную собственность. Акт осмотра МИО УР от 5.08.2022 - объект не используется в деятельности учреждения, дано поручение Учреждению обратиться в Минобразования УР для выделения денежных средств в целях приведения объекта "здание спального корпуса №1" в надлежащее состояние. </t>
  </si>
  <si>
    <t>Здание склада кирпичного</t>
  </si>
  <si>
    <t>18:13:059003:69</t>
  </si>
  <si>
    <t xml:space="preserve">1 этаж, материал постройки - кирпич, техническое состояние - неудовлетворительное </t>
  </si>
  <si>
    <t>Письмо Администрации в МИО УР от 21.08.2017 № 2504 о передаче объекта в собственность муниципального образования "Кизнерский район" для использования в качестве подсобного помещения для переселенцев.   
Разработан проект расп. Правительства УР о передаче объектов в собственность МО.
Постановление Госовета УР от 11.12.2018 № 313-VI о согласовании передачи объектов в муниципальную собственность. Проект распоряжение Правительства УР не согласован Минфином УР.                                                      Администрация муниципального образования "Кизнерский район" прекращает работу по приему в муниципальную собственность склада. Акт осмотра МИО УР от 5.08.2022 - объект не используется в деятельности учреждения, дано поручениеУчреждению направить в Минимущество Удмуртии пакет документов на согласование списания объекта "здание склада кирпичного".                                               В МИО УР поступило письмо БПОУ УР  от 1.12.2022 № 296 о высвобождении объекта. Рассылка в ИОГВ УР о потребности в имуществе.от 19.12.2022 № 8701/01-14э. Письмо от 19.12.2022 № 8718/01-14э запрос позиции учредителя. Ответ МОиН УР от 26.12.2022г. №01/01-35эд/10953 - нет потребности в отрасли. Письмо МО Кизнерский район об отсутствии потребности от 06.02.2023 № 332. Письмо МИО УР в Учреждение от 09.02.2023 № 0959/01-14э об отсутствии потребности и рассмотрении иных способов вовлечения в хозяйственный оборот (списание, продажа, иные)</t>
  </si>
  <si>
    <t>Бойко Ю.Н. 8(34154)32271</t>
  </si>
  <si>
    <t>Здание кухни</t>
  </si>
  <si>
    <t>УР, п. Кизнер, ул. Санаторная, 1</t>
  </si>
  <si>
    <t xml:space="preserve">БУЗ УР "Кизнерская РБ МЗ УР" </t>
  </si>
  <si>
    <t>18:13:059017:81</t>
  </si>
  <si>
    <t>одноэтажное кирпичное здание, перекрытия деревянные, неудовлетворительное техническое состояние</t>
  </si>
  <si>
    <t>18:13:059017:98</t>
  </si>
  <si>
    <t>МИО УР в адрес учреждения направлено письмо от 11.07.2018 № 4259/01-14 о необходимости принятия мер по вовлечению в оборот либо по списанию объекта недвижимости.
Распоряжение МИО УР от 29.08.2018 № 1472-р о согласовании списания объекта.
Протокол по итогам рабочей поездки специалистов МИО УР в Кизнерский район от 8.08.2022 - объект в неудовлетворительном состоянии, поручение БУ УР направить пакет документов в МИО УР на списание. В настоящее время ведется поиск средств на осуществления списания</t>
  </si>
  <si>
    <t>Здание склада продуктового</t>
  </si>
  <si>
    <t>УР, п. Кизнер, ул. Санаторная, 2</t>
  </si>
  <si>
    <t>18:13:059017:79</t>
  </si>
  <si>
    <t>МИО УР в адрес учреждения направлено письмо от 11.07.2018 № 4259/01-14 о необходимости принятия мер по вовлечению в оборот либо по списанию объекта недвижимости.
Постановление Госсовета УР от 30.10.2018 № 257-VI о согласовании списания объекта. Расп. МИО УР от 09.11.2018 № 1909-р о согласовании списания объекта.
Протокол по итогам рабочей поездки специалистов МИО УР в Кизнерский район от 8.08.2022 - объект в неудовлетворительном состоянии, поручение БУ УР направить пакет документов в МИО УР на списание. В настоящее время ведется поиск средств на осуществления списания</t>
  </si>
  <si>
    <t>Здание лечебного корпуса (детское отделение)</t>
  </si>
  <si>
    <t>18:13:000000:1126</t>
  </si>
  <si>
    <t>Ремонт объекта</t>
  </si>
  <si>
    <t>МИО УР в адрес учреждения направлено письмо от 11.07.2018 № 4259/01-14 о необходимости принятия мер по вовлечени в оборот либо по списанию объекта недвижимости. В адрес МЗ УР балансодержателем направлено письмо от 01.08.2018 № 625 об отсутствии потенциальных покумателей и арендаторов объекта по состоянию на 31.07.2018.В адрес МИО УР поступило письмо балансодержателя от 31.10.2018 № 922 с ответом: вопросы продажи и перередачи объекта в аренду учреждением прорабатывались, вместе с тем, потенциальные покупатели и арендаторы отсутствуют.
В адрес МИО УР поступило  письмо балансодержателя от 17.12.2018 № 1087 о значительных финансовых затратах на проведение капитального ремонта здания, в связи с чем, балансодержателем предлагается выставить объект на торги. Протокол по итогам рабочей поездки специалистов МИО УР в Кизнерский район от 8.08.2022 - объект в удовлетворительном состоянии, проект по кап.ремонту находится на гос.экспертизе, ремонт запланирован в 23 году. Ведется капитальный ремонт, планируемое открытие здения январь 2024 года.</t>
  </si>
  <si>
    <t>Помещение ФАП</t>
  </si>
  <si>
    <t>УР, Кизнерский район, п. Верхняя Тыжма, ул. Шанхайская, 6</t>
  </si>
  <si>
    <t>18:13:048001:152</t>
  </si>
  <si>
    <t>одноэтажное деревянное здание, неудовлетворительное техническое состояние</t>
  </si>
  <si>
    <t>18:13:048001:129</t>
  </si>
  <si>
    <t>В 2018г. адрес МТУ Росимущества направлено письмо с предложением принять объект в федеральную собственность. Письмом от 25 ноября 2022 года № 854 учреждение просит согласовать списание ФАПа, на второй половине здания располагается отделение почтовой связи д. Верхняя Тыжма. Списание объектов недвижимости предполагает их физический разбор и демонтаж. Учреждение предполагает списание части объекта недвижимости, в данном случае, демонтаж части здания может повлечь разрушение второй половины здания. МИО УР предлагает представить мнение эксперта о возможности демонтажа части здания без нарушения целостности и безопасной дальнейшей эксплуатации оставшейся части здания, занимаемой отделением почтовой связи д. Верхняя Тыжма. Письмо АО "Почта России" от 12.08.2022 № Ф8-10/1631 о неиспользуемом объекте площадью 24 кв.м.  Постановление Госсовета о списании от 28.03.2023 № 210-VII. Заключение МИО УР о возможности списания от 7.04.2023 № 2635/01-14. По состоянию на 04.10.24 объект не снят с кадастрового учета</t>
  </si>
  <si>
    <t>Полянцева О.А. 8(34154) 3-11-05</t>
  </si>
  <si>
    <t xml:space="preserve">УР, Кизнерский район, с.Кибья, 
ул. Лесная, 17а </t>
  </si>
  <si>
    <t>18:13:057001:151</t>
  </si>
  <si>
    <t>В связи с тем, что муниципальное образование не нуждается в ЗУ, предлагается  продажа ЗУ под строительство</t>
  </si>
  <si>
    <t>На земельном участке имеется объект недвижимости – сети газоснабжения (кад. № 18:13:000000:3528), находящийся в федеральной собственности.  В связи с этим, предлагается провести работу по передаче ЗУ в федеральную собственность.
В адрес МТУ Росимущества направлено письмо с предложением принять объект в федеральную собственность.</t>
  </si>
  <si>
    <t>Кизнерский район, п. Кизнер, ул. Железнодорожная, д. 25</t>
  </si>
  <si>
    <t>18:13:059057:19</t>
  </si>
  <si>
    <t>Удмуртская Республика, Кизнерский район</t>
  </si>
  <si>
    <t>КУ УР "Упавтодор"</t>
  </si>
  <si>
    <t>18:13:000000:3999</t>
  </si>
  <si>
    <t>18:13:000000:4011</t>
  </si>
  <si>
    <t>18:13:000000:4014</t>
  </si>
  <si>
    <t>18:13:000000:4015</t>
  </si>
  <si>
    <t>18:13:000000:4019</t>
  </si>
  <si>
    <t>18:13:000000:4020</t>
  </si>
  <si>
    <t>предоставлен распоряжением МИО от 09.09.2024 № 174-рз</t>
  </si>
  <si>
    <t>18:13:000000:4022</t>
  </si>
  <si>
    <t>18:13:000000:4026</t>
  </si>
  <si>
    <t>18:13:000000:4028</t>
  </si>
  <si>
    <t>18:13:000000:4029</t>
  </si>
  <si>
    <t>18:13:000000:4030</t>
  </si>
  <si>
    <t>18:13:000000:4031</t>
  </si>
  <si>
    <t>18:13:000000:4032</t>
  </si>
  <si>
    <t>18:13:000000:4042</t>
  </si>
  <si>
    <t>18:13:000000:4064</t>
  </si>
  <si>
    <t>18:13:000000:4065</t>
  </si>
  <si>
    <t>18:13:000000:4070</t>
  </si>
  <si>
    <t>18:13:000000:4072</t>
  </si>
  <si>
    <t>18:13:000000:4087</t>
  </si>
  <si>
    <t>18:13:000000:4104</t>
  </si>
  <si>
    <t>18:13:000000:4115</t>
  </si>
  <si>
    <t>предоставлен распоряжением МИО от 16.09.2024 № 177-рз</t>
  </si>
  <si>
    <t>18:13:000000:4123</t>
  </si>
  <si>
    <t>18:13:000000:4148</t>
  </si>
  <si>
    <t>18:13:010001:497</t>
  </si>
  <si>
    <t>18:13:015001:884</t>
  </si>
  <si>
    <t>18:13:016001:698</t>
  </si>
  <si>
    <t>18:13:109001:201</t>
  </si>
  <si>
    <t>здание  с земельным участком</t>
  </si>
  <si>
    <t>УР, Кизнерский район, д.Макан Пельга, ул.Большая, 8</t>
  </si>
  <si>
    <t>Казна Кизнерского района</t>
  </si>
  <si>
    <t>Здание кирпичное одноэтажное. Состояние здание удовлетворительное</t>
  </si>
  <si>
    <t>18:13:029001:534</t>
  </si>
  <si>
    <t xml:space="preserve">Включены в прогнозный план приватизации имущества МО "Кизнерский район" на 2018-2020 гг.  Решение Совета депутатов МО "Кизнерский район" от 12.12.2017 года № 9/8
Ориентировочная стоимость 300 тыс.руб.    Аукцион не состоялся из-за отсутствия заявок для участия в аукционе.  Планируется провести повторный аукцион в 2020 году. В 2024 году планируется подготовить акт осмотра здания для признания его аварийным и непригодныи для дальнейшего использования.       В прогнозный план приватизации на 2024-2026 годы не включен.                                                       </t>
  </si>
  <si>
    <t>Затраты на содержание отсутствуют</t>
  </si>
  <si>
    <t xml:space="preserve">Объект оценен на сумму 346 тыс.руб. Готовится аукционная документация.Затраты на оценку рыночной стоимости 4,5 тыс.руб. Аукцион состоится 30.10.2018 года. </t>
  </si>
  <si>
    <t>котельная  с земельным участком</t>
  </si>
  <si>
    <t>УР, п.Кизнер, ул.Санаторная, 1е</t>
  </si>
  <si>
    <t>18:13:059017:107</t>
  </si>
  <si>
    <t>Постановление Госсовета УР от 22.04.2019 №412-VI о согласовании безвозмедной передачи в собственность МО земельного участка.  Распоряжение МИО УР 843-р от 27.05.19 о передаче земельного участка из собственности Удмуртской Республики в собственность муниципального образования "Кизнерский район"</t>
  </si>
  <si>
    <t>здание участковой больницы с земельным участком</t>
  </si>
  <si>
    <t>УР, Кизнерский район, с.Короленко, ул.Молодежная, 2</t>
  </si>
  <si>
    <t xml:space="preserve">кирпичное двухэтажное здание </t>
  </si>
  <si>
    <t>18:13:062001:210</t>
  </si>
  <si>
    <t>Здание не будет включаться в план приватизации муниципального имущества.Рассматривался вопрос  использования здания  под социально значимый объект</t>
  </si>
  <si>
    <t>УР, п. Кизнер, ул. Красная, 18</t>
  </si>
  <si>
    <t>Собственность Кизнерского района  казна</t>
  </si>
  <si>
    <t>1646 кв.м</t>
  </si>
  <si>
    <t>18:13:059071:19</t>
  </si>
  <si>
    <t>Планируется земельный участок использовать для устройства площадки для занятия спортом и физической культурой</t>
  </si>
  <si>
    <t>Ведется переписка с Прокуратурой УР и  МТУ Росимущества в Удмуртской Республике и Кировской области по передаче в собственность МО "Кизнерский район" земельного участка по адресу п. Кизнер, ул. Красная, 20  для объединения с участком по адресу п. Кизнер, ул. Красная, 18  Письма Администрации МО "Кизнерский район в прокуратуру УР и МТУ Росимущества от 24.08.2017 года № 2555, от 15.01.2018 года № 63</t>
  </si>
  <si>
    <t>УР, Кизнерский район, Кизнерское сельское поселение п. Кизнер, ул. Кизнерская,35А/1</t>
  </si>
  <si>
    <t>650 кв.м</t>
  </si>
  <si>
    <t>18:13:059037:81</t>
  </si>
  <si>
    <t>Для строительства магазина</t>
  </si>
  <si>
    <t>Объявлен  новый  аукцион на право заключения договора аренды земельного участка для строительства магазина.          Торги не состоялись из-за отсутствия поданных заявлений для участия в аукционе. Планируется провести аукцион.</t>
  </si>
  <si>
    <t xml:space="preserve"> 10 тыс. руб. - на проведение кадастровых работ и 2,5 тыс. руб на рыночную оценку ежегодной арендной платы</t>
  </si>
  <si>
    <t>УР, Кизнерский район, д. Бажениха, пер. Нагорный, 1</t>
  </si>
  <si>
    <t>9522 кв.м</t>
  </si>
  <si>
    <t>18:13:037001:10</t>
  </si>
  <si>
    <t>Планируется проведение аукциона на право заключения договора аренды земельного участка для организщации производства</t>
  </si>
  <si>
    <t>УР, Кизнерский район, д. Бажениха , ул. Береговая</t>
  </si>
  <si>
    <t>4400 кв.м</t>
  </si>
  <si>
    <t>18:13:037001</t>
  </si>
  <si>
    <t>Планируется заключение договора аренды земельного участка для ведения личного подсобного хозяйства</t>
  </si>
  <si>
    <t>Размещена информация на сайте Кизнерского района и torgi.gov о намерении граждан участвовать в аукционе.  В адрес Администрации поступило заявление гражданина о намерении  участвовать в аукционе. Готовится аукционная документация.</t>
  </si>
  <si>
    <t>УР, Кизнерский район, д. Бажениха , ул. Тополиная</t>
  </si>
  <si>
    <t>Размещена информация на сайте Кизнерского района и torgi.gov о намерении граждан участвовать в аукционе. В адрес Администрации поступило заявление гражданина о намерении  участвовать в  аукционе. Готовится аукционная документация.</t>
  </si>
  <si>
    <t>УР, Кизнерский район, с. Бемыж, ул. Куйбышева</t>
  </si>
  <si>
    <t>5000 кв.м</t>
  </si>
  <si>
    <t>18:13:041002</t>
  </si>
  <si>
    <t>Планируется заключение договора аренды земельного участка для жилищного строительства</t>
  </si>
  <si>
    <t>Размещена информация на сайте Кизнерского района и torgi.gov о намерении граждан участвовать в аукционе. В адрес Администрации поступило заявление гражданина о намерении  участвовать в  аукционе. Готовится аукционная документация. Аукцион не состоялся из-за отсутствия заявлений.</t>
  </si>
  <si>
    <t>УР, Кизнерский район, д. Новый Трык, ул. Верхняя</t>
  </si>
  <si>
    <t>16166 кв.м</t>
  </si>
  <si>
    <t>18:13:083001</t>
  </si>
  <si>
    <t>Планируется заключение договора аренды земельного участка КФХ для осуществленияКФХ его деятельности</t>
  </si>
  <si>
    <t>Размещена информация на сайте Кизнерского района и torgi.gov о намерении граждан участвовать в аукционе. В адрес Администрации поступило заявление гражданина о намерении участвовать в аукционе. Готовится аукционная документация. Вносятся изменения в генеральный план и правила землепользования и застройки.</t>
  </si>
  <si>
    <t>УР, Кизнерский район, ст. Саркуз, ул. Сосновая</t>
  </si>
  <si>
    <t>1459 кв.м</t>
  </si>
  <si>
    <t>18:13:017001</t>
  </si>
  <si>
    <t xml:space="preserve">Размещена информация на сайте Кизнерского района и torgi.gov о намерении граждан участвовать в аукционе. В адрес Администрации поступило заявление гражданина о намерении  участвовать  в аукционе. Готовится аукционная документация.Вносятся изменения в генеральный план и правила землепользования и застройки. </t>
  </si>
  <si>
    <t>Удмуртская Республика, Кизнерский район, 600 метров восточнее от границы д. Лака-Тыжма</t>
  </si>
  <si>
    <t>11758 кв.м</t>
  </si>
  <si>
    <t>18:13:023001:1442</t>
  </si>
  <si>
    <t>Планируется заключение договора аренды земельного участка для строительства для размещения автомобильной газонаполнительной компрессорной станции</t>
  </si>
  <si>
    <t>Направлены документы в Министерство имущественных отношений УР для принятия решения о переводе земельного участка из земель сельскохозяйственного назначения в земли промышленности. Вносятся изменения в генеральный план Кизнерского сельского поселения.</t>
  </si>
  <si>
    <t>УР, д. Лака-Тыжма, ул. Надежды, 36</t>
  </si>
  <si>
    <t>2970 кв.м</t>
  </si>
  <si>
    <t>18:13:000000:3610</t>
  </si>
  <si>
    <t>Готовится  аукционная документация. Вносятся изменения в генеральный план Кизнерского сельского поселения и в правила землепользования и застройки.</t>
  </si>
  <si>
    <t>УР, д. Лака-Тыжма, ул. Надежды, 38</t>
  </si>
  <si>
    <t>2965 кв.м</t>
  </si>
  <si>
    <t>18:13:000000:3597</t>
  </si>
  <si>
    <t>производственные здания</t>
  </si>
  <si>
    <t>вовлечен, уточнить, как используется в настоящее время</t>
  </si>
  <si>
    <t>УР, п.Кизнер, ул.Железнодорожная, 25</t>
  </si>
  <si>
    <t>Собственность Кизнерского района казна</t>
  </si>
  <si>
    <t>18:13:059057:18</t>
  </si>
  <si>
    <t>снятие с кадастрового учета</t>
  </si>
  <si>
    <t xml:space="preserve"> Готовятся акты обследования объектов с целью снятия с кадастрвого учета.</t>
  </si>
  <si>
    <t>помещение № 11</t>
  </si>
  <si>
    <t>УР, Кизнерский район, п.Кизнер, ул. Кооперативная, 10</t>
  </si>
  <si>
    <t xml:space="preserve">муниципальная собственность </t>
  </si>
  <si>
    <t>Заключен договор аренды № 7 от 26.12.2023 года</t>
  </si>
  <si>
    <t>помещение № 45</t>
  </si>
  <si>
    <t>УР, Кизнерский район, п. Кизнер, ул. Кооперативная, 10</t>
  </si>
  <si>
    <t>Заключен договор аренды № 5 от 26.12.2023 года</t>
  </si>
  <si>
    <t>помещение № 10</t>
  </si>
  <si>
    <t>Заключен договор аренды № 4 от 26.12.2023 года</t>
  </si>
  <si>
    <t>помещение № 12</t>
  </si>
  <si>
    <t>Заключен договор аренды № 6 от 26.12.2023 года</t>
  </si>
  <si>
    <t>УР, Кизнерский район, п. Кизнер, ул. Карла Маркса, 11а</t>
  </si>
  <si>
    <t>Заключен договор № 2 от 14.05.2022 года</t>
  </si>
  <si>
    <t>Объекты электроснабжения (121 объект)</t>
  </si>
  <si>
    <t>УР, Кизнерский район</t>
  </si>
  <si>
    <t>Включен в план приватизации 2023 года</t>
  </si>
  <si>
    <t>Информация о торгах размещена на сайте torgi.gov. Решением комиссии УФАС по Удмуртской Республики от 15.12.2023 года торги приостановлены. Постановлением Администрации Кизнерского района от 24 июня 2024 года № 337</t>
  </si>
  <si>
    <t>Здание: методический центр и земельный участок</t>
  </si>
  <si>
    <t>УР, Кизнерский район, п. Кизнер, ул. Карла Маркса, 12</t>
  </si>
  <si>
    <t>127,1 кв.м</t>
  </si>
  <si>
    <t>18:13:059088:77</t>
  </si>
  <si>
    <t>555 кв.м</t>
  </si>
  <si>
    <t>18:13:059052:25</t>
  </si>
  <si>
    <t>Включен в план приватизации 2024 года</t>
  </si>
  <si>
    <t>Готовится аукционная документация</t>
  </si>
  <si>
    <t>Весы автомобильные</t>
  </si>
  <si>
    <t>УР, Кизнерский район,п. Кизнер, ул.Мехбазы, 63</t>
  </si>
  <si>
    <t>24 кв.м</t>
  </si>
  <si>
    <t>18:13:059026:51</t>
  </si>
  <si>
    <t>200 кв.м</t>
  </si>
  <si>
    <t>18:13:059026:169</t>
  </si>
  <si>
    <t>Удмуртская Республика Кизнерский район</t>
  </si>
  <si>
    <t>153600 кв.м</t>
  </si>
  <si>
    <t>18:13:000000:4267</t>
  </si>
  <si>
    <t>Заключен договор аренды земельного участка от 25.03.2024 г. № 3/2024</t>
  </si>
  <si>
    <t>998400 кв.м</t>
  </si>
  <si>
    <t>18:13:000000:4270</t>
  </si>
  <si>
    <t>Заключен договор аренды земельного участка от 25.03.2024 г. № 4/2024</t>
  </si>
  <si>
    <t>Удмуртская Республика Кизнерский район, п. Кизнер, ул. Васильковая, 23</t>
  </si>
  <si>
    <t>1179 кв.м</t>
  </si>
  <si>
    <t>18:13:000000:496</t>
  </si>
  <si>
    <t>Заключен договор аренды земельного участка от 01.04.2024 № 5/2024</t>
  </si>
  <si>
    <t>Удмуртская Республика Кизнерский район, с. Балдейка, ул. Центральная, 5</t>
  </si>
  <si>
    <t>2849 кв.м</t>
  </si>
  <si>
    <t>18:13:038002:876</t>
  </si>
  <si>
    <t>Заключен договор аренды земельного участка от 01.04.2024 № 6/2024</t>
  </si>
  <si>
    <t>Удмуртская Республика, Кизнерский район, п. Кизнер, ул.Дербушева, 10</t>
  </si>
  <si>
    <t>1396 кв.м</t>
  </si>
  <si>
    <t>18:13:059087:271</t>
  </si>
  <si>
    <t>Заключен договор аренды земельного участка от 01.04.2024 № 7/2024</t>
  </si>
  <si>
    <t>Удмуртсакая Республика, Кизнерский район, п. Кизнер, ул. Ключевая, 1а</t>
  </si>
  <si>
    <t>700 кв.м</t>
  </si>
  <si>
    <t>18:13:000000:4156</t>
  </si>
  <si>
    <t>Заключен договор аренды земельного участка от 01.04.2024 № 8/2024</t>
  </si>
  <si>
    <t>Удмуртская Республика, Кизнерский район, п. Кизнер, ул. Речная, 4</t>
  </si>
  <si>
    <t>900 кв.м</t>
  </si>
  <si>
    <t>18:13:059012:5</t>
  </si>
  <si>
    <t>Заключен договор аренды земельного участка от 12.04.2024 № 9/2024</t>
  </si>
  <si>
    <t>Удмуртская Республика, Кизнерский район, п. Кизнер, ул. Речная,6</t>
  </si>
  <si>
    <t>18:13:059012:7</t>
  </si>
  <si>
    <t>Заключен договор аренды земельного участка от 12.042024 № 10/2024</t>
  </si>
  <si>
    <t>Удмуртская Республика, Кизнерский район, п. Кизнер, ул. Люгинская, 1</t>
  </si>
  <si>
    <t>897 кв.м</t>
  </si>
  <si>
    <t>18:13:059012:8</t>
  </si>
  <si>
    <t>Заключен договор аренды земельного участка от 12.04.2024 № 11/2024</t>
  </si>
  <si>
    <t>Удмуртская Республика, Кизнерский район, п. Кизнер, ул. Люгинская, 2</t>
  </si>
  <si>
    <t>906 кв.м</t>
  </si>
  <si>
    <t>18:13:000000:3341</t>
  </si>
  <si>
    <t>Заключен договор аренды земельного участка от 12.04.2024 № 12/2024</t>
  </si>
  <si>
    <t>Удмуртская Республика, Кизнерский район, п. Кизнер, ул. Дербушева, 8</t>
  </si>
  <si>
    <t>1382 кв.м</t>
  </si>
  <si>
    <t>18:13:059087:269</t>
  </si>
  <si>
    <t>Заключен договор аренды земельного участка от 12.04.2024 № 13/2024</t>
  </si>
  <si>
    <t>Удмуртская Республика, Кизнерский район, п. Кизнер, ул. Дербушева, 8а</t>
  </si>
  <si>
    <t>1384 кв.м</t>
  </si>
  <si>
    <t>18:13:059087:270</t>
  </si>
  <si>
    <t>Заключен договор аренды земельного участка от 12.04.2024 № 14/2024</t>
  </si>
  <si>
    <t>Удмуртская Республика, Кизнерский район,в 2 км от д. Верхний Бемыж</t>
  </si>
  <si>
    <t>550000 кв.м</t>
  </si>
  <si>
    <t>18:13:029001:682</t>
  </si>
  <si>
    <t>Заключен договор аренды земельного участка от 12.04.2024 № 16/2024</t>
  </si>
  <si>
    <t>Удмуртская Республика, Кизнерский район, д. Новый Трык</t>
  </si>
  <si>
    <t>400000 кв.м</t>
  </si>
  <si>
    <t>18:13:016001:265</t>
  </si>
  <si>
    <t>Заключен договор аренды земельного участка от 03.05.2024 № 17/2024</t>
  </si>
  <si>
    <t>Удмуртская Республика, Кизнерский район, с. Крымская Слудка</t>
  </si>
  <si>
    <t>103971 кв.м</t>
  </si>
  <si>
    <t>18:13:031001:771</t>
  </si>
  <si>
    <t>Заключен договор аренды земельного участка от 03.05.2024 № 18/2024</t>
  </si>
  <si>
    <t>864000 кв.м</t>
  </si>
  <si>
    <t>18:13:016001:712</t>
  </si>
  <si>
    <t>Заключен договор аренды земельного участка от 13.06.2024 № 21/2024</t>
  </si>
  <si>
    <t>УР, п.Кизнер, ул.К.Маркса, 14а</t>
  </si>
  <si>
    <t>ФГУП УССТ №8  Собственность РФ</t>
  </si>
  <si>
    <t>Здание деревянное двухэтажное. Расположено на центральной улице п.Кизнер</t>
  </si>
  <si>
    <t>18:13:059051:6</t>
  </si>
  <si>
    <t>Потребности УР, МО в данном объекте не имеется, но имеется потребность в ЗУ под объектом в целях жилищного строительства</t>
  </si>
  <si>
    <t>В 2008 году Администрацией Кизнерского района в Минимущество УР подавалась заявка на использование земельного участка в целях жилищного строительства и иных целей. Велись переговоры Главой МО "Кизнерский район" с МТУ Росимущества по УР и Кировской области о передаче объекта в муниципальную собственность. По данным МТУ здание готовится к продаже.</t>
  </si>
  <si>
    <t xml:space="preserve">Около 50 тыс.руб. на оценку рыночной стоимости объекта - в случае передачи объекта с земельным участком из собственности РФ в собственность муниципального образования и сохранения здания  с целью передачи помещений в аренду </t>
  </si>
  <si>
    <t>Здания (СТО тракторов)</t>
  </si>
  <si>
    <t>УР, Кизнерский район, с.Кизнер, ул.Крылова, 10</t>
  </si>
  <si>
    <t>ФГУП УССТ №8   Собственность РФ</t>
  </si>
  <si>
    <t>18:13:058003:501</t>
  </si>
  <si>
    <t>Комплекс имущества</t>
  </si>
  <si>
    <t>18:13:058003:455</t>
  </si>
  <si>
    <t>Предлагается обратиться к балансодержателю с вопросом о намерении дальнейшего использования объектов</t>
  </si>
  <si>
    <t>УР, п. Кизнер, 
ул. Красная, 20</t>
  </si>
  <si>
    <t>Собственность РФ</t>
  </si>
  <si>
    <t>Ведется переписка с Прокуратурой УР и  МТУ Росимущества в Удмуртской Республике и Кировской области по передаче в собственность МО "Кизнерский район" земельного участка по адресу п. Кизнер, ул. Красная, 20  для объединения с участком по адресу п. Кизнер, ул. Красная, 18.     Письма Администрации МО "Кизнерский район" в адрес прокуратуры УР и МТУ Росимущества от 24.08.2017 года № 2555, от 15.01.2018 года № 63. Вновь направлено письмо в МТУ Росимущества в УР и Кировской области о передаче безвозмездно в собственность МО "Кизнерский район" земельного участка (письмо от 21.01.2019 года № 124).   Письмом МТУ Росимущества в Удмуртской Республике и Кировской области от 11.02.2019 года № 01-11/795 дан ответ, что в МТУ отсутствует информация в отношении оснований безвозмездной передачи  земельного участка, находящегося в федеральной собственности. По данным МТУ Росимущестива в УР и Кировской области будет проведен аукцион на заключение договора аренды земельного участка. МТУ Росимущества в УР и Кировской области объявлен аукцион на 31.07.2020.  Заключен договор аренды земельного участка № 489з от 05.08.2020 между МТУ Федерального агентства по управлению государственным имуществом в Удмуртской Республике и Кировской области с Коротеевым А.С.</t>
  </si>
  <si>
    <t>Заключен муниципальный контракт  № 0313300046418000017-0153006-01 от 05.06.2018 на проведение кадастровых работ по межеванию земельного участка на сумму 3200 руб.  Кадастровыми инженерами  проводятся работы по уточнению границ земельного участка    Границы земельного участка уточнены по результатам межевания.</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</si>
  <si>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Киясовский район Удмуртской Республики" по состоянию на   01.10.2024 г.</t>
  </si>
  <si>
    <t>Удмуртская Республика, Киясовский район</t>
  </si>
  <si>
    <t>18:14:004001:1835</t>
  </si>
  <si>
    <t>предоставлен распоряжением МИО от 01.08.2024 № 550-р</t>
  </si>
  <si>
    <t>Помещения Нижнемалосальинского дома досуга</t>
  </si>
  <si>
    <t>Киясовский район, д.Нижняя Малая Салья, д.13, помещения на 1 этаже: 2,6,8-18</t>
  </si>
  <si>
    <t>МБУК "Киясовский МДК"</t>
  </si>
  <si>
    <t>18:14:029001:258</t>
  </si>
  <si>
    <t xml:space="preserve">Сельский дом досуга, 1-этажное здание, кирпичное, пустующие помещения требуют капитального ремонта. Отключено от отопления, электричества, водоснабжения. Справочно: количество зарегистрированных жителей 262 человека. </t>
  </si>
  <si>
    <t>не оформлен</t>
  </si>
  <si>
    <t>Включен в перечень объектов для предоставления в аренду субъектам МСП, размещен на сайте.</t>
  </si>
  <si>
    <t>налог на имущество 17,8 тыс. руб., коммунальные -0</t>
  </si>
  <si>
    <t>Начальник отдела по управлению собственностью Быкова Наталья Александровна 8(34133)3-25-05</t>
  </si>
  <si>
    <t>Киясовский район, д.Нижняя Малая Салья, д.13, помещения на 1 этаже:4,5,7,8</t>
  </si>
  <si>
    <t>18:14:029001:380</t>
  </si>
  <si>
    <t>Включен в перечень объектов для предоставления в аренду субъектам МСП, размещен на сайте. В соответствии с распоряжением Администрации Киясовского района УР от 15.11.2023 № 224 о проведении аукциона в электронном виде на право заключения договора аренды помещений №№ 4,5,7,8 общей площадью 108 кв.м в вышеуказанном здании объявлен аукцион. В результате проведенного аукциона заключен договор аренды № 01-2024 от 07.02.2024. За неполный 2024 год планируется получить 36,7 тыс.руб. На 01.04.2024 получен задаток в размере 2,1 тыс.руб. На 01.07.2024 получены денежные средства в размере 17,3515 тыс.руб. (с учетом задатка).</t>
  </si>
  <si>
    <t>оценка - 4 тыс.руб.</t>
  </si>
  <si>
    <t>Унур-Киясовский дом досуга</t>
  </si>
  <si>
    <t>Киясовский район, д.Унур-Киясово, ул.Полевая, д.11</t>
  </si>
  <si>
    <t>18:14:039001:183</t>
  </si>
  <si>
    <t>Сельский дом культуры, 1-этажное, кирпичное, пустующие помещения требуют капитального ремонта</t>
  </si>
  <si>
    <t>18:14:039001:144</t>
  </si>
  <si>
    <t>Объект включен в прогнозный план приватизации на 2024 год.</t>
  </si>
  <si>
    <t>налог на имущество 0,06 тыс.руб.; коммунальные (за год) - 70,8 тыс.руб.</t>
  </si>
  <si>
    <t>кадастровые и оценочные работы - 34 тыс.руб.</t>
  </si>
  <si>
    <t>Здание Чувашаевского СДК</t>
  </si>
  <si>
    <t>Киясовский район, д.Чувашайка, ул.Советская, 35</t>
  </si>
  <si>
    <t xml:space="preserve"> Имущественная казна МО «Киясовский район»</t>
  </si>
  <si>
    <t>18:14:040001:155</t>
  </si>
  <si>
    <t>Одноэтажное кирпичное здание, отключено от коммуникаций, в оконных рамах отсутствуют стекла. Неудовлетворительное состояние. Есть помещение под кинозал. Прилегающая территория заросла деревьями.  Справочно: количество проживающих граждан - 149 чел., из них трудоспособного возраста 71 человек</t>
  </si>
  <si>
    <t>18:14:040001:138</t>
  </si>
  <si>
    <t>Включен в перечень объектов для предоставления в аренду субъектам МСП, размещен на сайте</t>
  </si>
  <si>
    <t xml:space="preserve">коммунальные (за год) - 201,1 тыс.руб. </t>
  </si>
  <si>
    <t xml:space="preserve"> оценочные и кадастровые работы - 29 тыс.руб.</t>
  </si>
  <si>
    <t>Здание Ильдибаевского СДК</t>
  </si>
  <si>
    <t>Киясовский район, с.Ильдибаево, ул.Суворова, 16а</t>
  </si>
  <si>
    <t>МО "Ильдибаевское"</t>
  </si>
  <si>
    <t>Одноэтажное кирпичное здание. Отключено от коммуникаций, в удовлетворительном состоянии. Размещено в центре села, прилегающая территория в хорошем состоянии. Справочно: количество проживающих граждан 277 человек, 100 человек трудоспособного возраста, 63 человека -дети, учащиеся, молодежь.</t>
  </si>
  <si>
    <t>18:14:018001:331</t>
  </si>
  <si>
    <t>коммунальные (за год) - 336,3 тыс. руб.</t>
  </si>
  <si>
    <t>на капитальный ремонт - 2 000 тыс. руб., кадастровые и оценочные работы - 50,0 тыс.руб.</t>
  </si>
  <si>
    <t>Помещения в Яжбахтинском СДК</t>
  </si>
  <si>
    <t>с.Яжбахтино, ул.Клубная,1а</t>
  </si>
  <si>
    <t>Имущественная  казна МО «Киясовский район»</t>
  </si>
  <si>
    <t>18:14:042002:175*</t>
  </si>
  <si>
    <t>Помещения в одноэтажном кирпичном здании, в удовлетворительном состоянии.</t>
  </si>
  <si>
    <t>18:14:042002:164</t>
  </si>
  <si>
    <t>Предполагается сдать в аренду</t>
  </si>
  <si>
    <t>коммунальные (за год) - 104,8</t>
  </si>
  <si>
    <t>капитальный ремонт - 3000 тыс. руб., на кадастровые и оценочные работы - 30 тыс.руб.</t>
  </si>
  <si>
    <t>Директор МБУК "Киясовский МДК" Камашев Юрий Леонидович 8(34133)3-25-01</t>
  </si>
  <si>
    <t>Киясовский район, д.Старая Салья, ул.Центральная, 1а</t>
  </si>
  <si>
    <t>Неразграниченная государственная собственность</t>
  </si>
  <si>
    <t>18:14:034002:379</t>
  </si>
  <si>
    <t>Киясовский район, с.Подгорное, ул. Ленина, 21</t>
  </si>
  <si>
    <t>МО "Подгорновское"</t>
  </si>
  <si>
    <t>нет данных</t>
  </si>
  <si>
    <t>18:14:031003:279</t>
  </si>
  <si>
    <t xml:space="preserve">Объявлен аукцион по продаже объекта (распоряжение Администрации МО "Подгорновское" от 27.08.2018 № 14). Аукцион не состоялся, так как не поступило ни одной заявки. После проведения повторной оценки рыночной стоимости объекта будет объявлен повторный аукцион. Муниципальным образованием "Подгорновское" принято решение о передаче объекта в собственность МО "Киясовский район" для дальнейшей продажи объекта. Зарегистрирована собственность МО "Киясовский район" (запись государственной регистрации права 18:14:031003:279-18/064/2021-4 от 26.05.2021). </t>
  </si>
  <si>
    <t>Оценка - 5 тыс.руб.</t>
  </si>
  <si>
    <t>Глава МО "Подгорновское" Сибиряков Иван Михайлович 89914561440</t>
  </si>
  <si>
    <t>Здание нежилое (арочный склад для хранения зерна емкостью 1000 т)</t>
  </si>
  <si>
    <t>Киясовский район, муниципальное образование "Первомайское", деревня Косолапово</t>
  </si>
  <si>
    <t>Имущественная казна МО "Киясовский район"</t>
  </si>
  <si>
    <t>18:14:003001:389</t>
  </si>
  <si>
    <t>1. Включен в прогнозный план приватизации на 2019 г. решением Совета депутатов МО Киясовский район от 23.04.2018 №166. Объявлен аукцион по продаже объекта недвижимости на 01.03.2019. Планируется поступление денежных средств в размере 121,2 тыс.руб. Аукцион признан несостоявшимся  в связи с отсутствием допущенных участников (протокол от 27.02.2019). Аукцион, обявленный на 07 мая 2019 года, признан несостоявшимся  в связи с отсутствием заявок для участия в аукционе (протокол от 30.04.2019). Объявлен аукцион на 03.07.2019 года (распоряжение Администрации МО "Киясовский район" от 27.05.2019 № 118). Заключен договор купли-продажи объекта № 02-2019 от 09.07.2019. В бюджет МО "Киясовский район" поступил задаток в размере 29084,64 руб.</t>
  </si>
  <si>
    <t>Оценка - 5,43 руб.</t>
  </si>
  <si>
    <t>Киясовский район, д.Аксарино, ул.Юбилейная, д.46</t>
  </si>
  <si>
    <t>МО "Первомайское"</t>
  </si>
  <si>
    <t>18:14:010001:146</t>
  </si>
  <si>
    <t>Земельный участок с разрешенным использованием - "Ведение приусадебного хозяйства"</t>
  </si>
  <si>
    <r>
      <t xml:space="preserve">В соответствии с распоряжением Администрации МО "Первомайское" от 22.07.2020 № 9 объявлен аукцион на 26.08.2020. Аукцион признан не состоявшимся в связи с поступлением единственной заявки для участия в аукционе. Через 10 (Десять) дней со дня размещения протокола приема заявок, будет заключен договор аренды с единственным заявителем. Единственный заявитель отказался от заключения договора аренды ЗУ. Задаток в размере </t>
    </r>
    <r>
      <rPr>
        <b/>
        <u/>
        <sz val="9"/>
        <rFont val="Times New Roman"/>
      </rPr>
      <t>0,716 тыс.руб.</t>
    </r>
    <r>
      <rPr>
        <b/>
        <sz val="9"/>
        <rFont val="Times New Roman"/>
      </rPr>
      <t xml:space="preserve"> зачислен в бюджет МО "Первомайское".</t>
    </r>
  </si>
  <si>
    <t>Потрачено на услуги нотариуса для нотариального оформления вымороченного имущества 1,15 тыс. руб.</t>
  </si>
  <si>
    <t>Глава МО "Первомайское" Головкин Алексей Валентинович, тел 8(34133) 6-13-46</t>
  </si>
  <si>
    <t>ГТС пруда "Карамас-Пельга № 4 (центр), код объекта (пруда) 140065)"</t>
  </si>
  <si>
    <t>Киясовский район, д. Игрово</t>
  </si>
  <si>
    <t>18:14:000000:774</t>
  </si>
  <si>
    <t>Гидротехническое сооружение пруда</t>
  </si>
  <si>
    <t xml:space="preserve">Принят на учет как бесхозяйный объект недвижимого имущества (запись государственной регистрации № 18:14:000000:774-18/008/2019-1 от 02.08.2019). Администрацией МО "Карамас-Пельгинское" подготовлено  заявление в суд о признании права муниципальной собственности. Есть решение Малопургинского районного суда Удмуртской Республики. Зарегистровано право собственности МО "Карамас-Пельгинское" (запись государственной регистрации права № 18:14:000000:774-18/064/2021-3  от 08.10.2021). </t>
  </si>
  <si>
    <t>Потрачено на технический план для постановки на кадастровый учет 2,5 тыс.руб.</t>
  </si>
  <si>
    <t>Глава МО "Карамас-Пельгинское" Бигбашев Григорий Романович 89585529620</t>
  </si>
  <si>
    <t>Газоснабжение жилых домов с. Киясово Киясовского района УР</t>
  </si>
  <si>
    <t>Киясовский район, с. Киясово, ул. Есенина</t>
  </si>
  <si>
    <t>18:14:000000:596</t>
  </si>
  <si>
    <t>18:14:000000:596, протяженность 118 м</t>
  </si>
  <si>
    <t>Принят на учет как бесхозяйный объект недвижимого имущества (запись государственной регистрации № 18:14:000000:596-18/008/2020-1 от 22.09.2020). Администрацией МО "Киясовский район" направлено заявление в суд для признания права муниципальной собственности. Есть решение Малопургинского районного суда Удмуртской Республики от 14.12.2021 о признании права муниципальной собственности (дата вступления в законную силу: 15.01.2022). Направлено заявление в Управление Росреестра по УР для регистрации права собственности МО Киясовский район" на объект недвижимости. Зарегистрировано право собственности Киясовского района УР на объект недвижимого имущества(номер государственной регистрации права  18:14:000000:596-18/064/2022-3 от 25.01.2022). В результате проведенгия кадастровых работ газопровод вошел в состав газопровода с КН 18:14:000000:1113, который сдан в аренду АО "Газпром газораспределение Ижевск".</t>
  </si>
  <si>
    <t>Сооружение</t>
  </si>
  <si>
    <t>Удмуртская Република, Киясовский район, с.Подгорное</t>
  </si>
  <si>
    <t>18:14:031001:939</t>
  </si>
  <si>
    <t>Сооружение электроэнергетики, протяженность 70 м</t>
  </si>
  <si>
    <t>Принят на учет как бесхозяйный объект недвижимого имущества (запись государственной регистрации № 18:14:031001:939-18/064/2020-1У от 02.12.2020. Готовится заявление в суд для признания права муниципальной собственности. Есть решение Малопургинского районного суда Удмуртской Республики от 10.03.2022 о признании права муниципальной собственности. После вступления его в законную силу будет направлено заявление в Управление Росреестра по УР для регистрации права собственности Киясовского района УР на объект недвижимости. Собственность № 18:14:031001:939-18/064/2022-3 от 19.04.2022.</t>
  </si>
  <si>
    <t>Потрачено на технический план для постановки на кадастровый учет 9,96 тыс.руб.</t>
  </si>
  <si>
    <t>Удмуртская Република, Киясовский район, с. Киясово, ул. Молодежная</t>
  </si>
  <si>
    <t>18:14:000000:953</t>
  </si>
  <si>
    <t>КЛ-0,4кВ "дет сад", протяженность 107 м</t>
  </si>
  <si>
    <t>Принят на учет как бесхозяйный объект недвижимого имущества (запись государственной регистрации № 18:14:000000:953-18/064/2020-1У от 01.12.2020. Готовится заявление в суд для признания права муниципальной собственности. Есть решение Малопургинского районного суда Удмуртской Республики от 10.03.2022 о признании права муниципальной собственности. После вступления его в законную силу будет направлено заявление в Управление Росреестра по УР для регистрации права собственности Киясовского района УР на объект недвижимости. Собственность № 18:14:000000:953-18/064/2022-3 от 20.04.2022.</t>
  </si>
  <si>
    <t>Удмуртская Република, Киясовский район, д. Калашур</t>
  </si>
  <si>
    <t>18:14:006001:1664</t>
  </si>
  <si>
    <t>Сооружение электроэнергетики, протяженностью 134 м</t>
  </si>
  <si>
    <t>Принят на учет как бесхозяйный объект недвижимого имущества (запись государственной регистрации № 18:14:006001:1664-18/064/2020-1У от 02.12.2020. Готовится заявление в суд для признания права муниципальной собственности. Есть решение Малопургинского районного суда Удмуртской Республики от 10.03.2022 о признании права муниципальной собственности. После вступления его в законную силу будет направлено заявление в Управление Росреестра по УР для регистрации права собственности Киясовского района УР на объект недвижимости. Собственность № 18:14:006001:1664-18/064/2022-3 от 18.04.2022.</t>
  </si>
  <si>
    <t>Удмуртская Република, Киясовский район, с. Ермолаево</t>
  </si>
  <si>
    <t>18:14:000000:954</t>
  </si>
  <si>
    <t>Сооружение электроэнергетики, протяженость 106 м</t>
  </si>
  <si>
    <t>Принят на учет как бесхозяйный объект недвижимого имущества (запись государственной регистрации № 18:14:000000:954-18/064/2020-1У от 03.12.2020. Готовится заявление в суд для признания права муниципальной собственности. Есть решение Малопургинского районного суда Удмуртской Республики от 10.03.2022 о признании права муниципальной собственности. После вступления его в законную силу будет направлено заявление в Управление Росреестра по УР для регистрации права собственности Киясовского района УР на объект недвижимости. Собственность № 18:14:000000:954-18/064/2022-3 от 19.04.2022.</t>
  </si>
  <si>
    <t>Удмуртская Республика. Киясовский район. д. Троеглазово, ул.Полевая, д.4</t>
  </si>
  <si>
    <t>18:14:038001:104</t>
  </si>
  <si>
    <t>Жилой дом, нуждающийся в капитальном ремонте</t>
  </si>
  <si>
    <t>18:14:038001:102</t>
  </si>
  <si>
    <t>Принят на учет как бесхозяйный объект недвижимого имущества (запись государственной регистрации № 18:14:038001:102-18/064/2020-1У  от 09.12.2020). Готовится заявление а суд для признания права муниципальной собственности. Есть решение Малопургинского районного суда Удмуртской Республики от 10.03.2022 о признании права муниципальной собственности. После вступления его в законную силу будет направлено заявление в Управление Росреестра по УР для регистрации права собственности Киясовского района УР на объект недвижимости. Собственность № 18:14:038001:104-18/064/2022-3 от 18.04.2022.</t>
  </si>
  <si>
    <t>Удмуртская Република, Киясовский район, с. Киясово, ул.Лесная</t>
  </si>
  <si>
    <t>18:14:000000:959</t>
  </si>
  <si>
    <t>Принят на учет как бесхозяйный объект недвижимого имущества (запись государственной регистрации № 18:14:000000:959-18/064/2020-1У  от 18.12.2020). Готовится заявление а суд для признания права муниципальной собственности. Есть решение Малопургинского районного суда Удмуртской Республики от 10.03.2022 о признании права муниципальной собственности. После вступления его в законную силу будет направлено заявление в Управление Росреестра по УР для регистрации права собственности Киясовского района УР на объект недвижимости. Собственность № 18:14:000000:959-18/064/2022-3 от 19.04.2022.</t>
  </si>
  <si>
    <t>Удмуртская Република, Киясовский район, МО "Киясовское"</t>
  </si>
  <si>
    <t>18:14:005001:1449</t>
  </si>
  <si>
    <t>Принят на учет как бесхозяйный объект недвижимого имущества (запись государственной регистрации № 18:14:005001:1449-18/064/2021-1У  от 11.01.2021). Готовится заявление в суд для признания права муниципальной собственности. Собственность № 18:14:005001:1449-18/064/2022-3 от 26.05.2022.</t>
  </si>
  <si>
    <t>Удмуртская Република, Киясовский район, МО "Лутохинское", к западу от д. Лутоха</t>
  </si>
  <si>
    <t>18:14:004001:1746</t>
  </si>
  <si>
    <t>Принят на учет как бесхозяйный объект недвижимого имущества (запись государственной регистрации № 18:14:004001:1746-18/064/2021-1У  от 12.01.2021). Готовится заявление в суд для признания права муниципальной собственности. Собственность № 18:14:004001:1746-18/064/2022-3 от 26.05.2022.</t>
  </si>
  <si>
    <t>ГТС пруда "Подгорное" №4 (2,7 км южнее), (код объекта (пруда) 140050)"</t>
  </si>
  <si>
    <t>Удмуртская Республика, Киясовский район, МО "Карамас-Пельгинское", массив "Митрейнюк", уч.№1</t>
  </si>
  <si>
    <t>18:14:002001:1748</t>
  </si>
  <si>
    <t>18:14:002001:1545</t>
  </si>
  <si>
    <t>Принят на учет как бесхозяйный объект недвижимого имущества (запись государственной регистрации № 18:14:002001:1748-18/064/2021-1У  от 06.09.2019). Собственность № 18:14:002001:1748-18/064/2022-3 от 19.04.2022.</t>
  </si>
  <si>
    <t>Удмуртскя Республика, Киясовский район, с. Киясово, ул. Советская, 11а</t>
  </si>
  <si>
    <t>18:14:020038:272</t>
  </si>
  <si>
    <t>Земельный участок с разрешенным использованием - "Магазины (4.4)"</t>
  </si>
  <si>
    <t>Изменен вид разрешенного использования с "Предпринимательство" на "Магазины (4.4)". В соответствии с распоряжением Администрации Киясовского района УР от 26.09.2023 № 193 объявлен аукцион в электронном виде. Аукцион признан несостоявшися, так как ни от одного из пяти участников аукциона не поступило преложений о цене предмета аукциона. В результате повторно проведенного аукциона заключен договор аренды земельного участка № 08-2024 от 19.03.2024. За неполный 2024 год планируется получить арендной платы 121,9 тыс.руб. На 01.04,2024 получен задаток в размере 3,1 тыс.руб. На 01.07.2024 получен остаток денежных средств в размере 118,7 тыс.руб.</t>
  </si>
  <si>
    <t>Удмуртскя Республика, Киясовский район, с. Киясово, ул. Набережная, д.16</t>
  </si>
  <si>
    <t>18:14:020008:114</t>
  </si>
  <si>
    <t>Земельный участок с разрешенным использованием - "Личное подсобное хозяйство"</t>
  </si>
  <si>
    <t>Объявлен аукцион на прово заключения договора аренды на 13.10.2023.  Аукцион признан несостоявшимся, так как не поступило ни одной заявки.</t>
  </si>
  <si>
    <t>Удмуртскя Республика, Киясовский район, с. Киясово, ул. Советская, 35</t>
  </si>
  <si>
    <t>18:14:020018:362</t>
  </si>
  <si>
    <t>Земельный участок с разрешенным использованием - "Индивидуальное жилищное строительство"</t>
  </si>
  <si>
    <t>Удмуртскя Республика, Киясовский район, с. Ермолаево, ул. Советская</t>
  </si>
  <si>
    <t>18:14:008001:963</t>
  </si>
  <si>
    <t>Земельный участок с разрешенным использованием - "Питомники (1.17)"</t>
  </si>
  <si>
    <t>Удмуртскя Республика, Киясовский район, с. Мушак, ул. Труда, 8а</t>
  </si>
  <si>
    <t>18:14:028001:144</t>
  </si>
  <si>
    <t>Удмуртская Република, Киясовский район, с. Первомайский, ул. Октябрьская</t>
  </si>
  <si>
    <t>18:14:030003:455</t>
  </si>
  <si>
    <t>Принят на учет как бесхозяйный объект недвижимого имущества (запись государственной регистрации № 18:14:030001:455-18/064/2021-1У  от 16.03.2021).  Готовится заявление в суд для признания права муниципальной собственности. На основании решения Малопургинского районного суда Удмуртской Республики № 2-619*/2022 от 30.05.2022 зарегистрована муниципальная собственность (номер государственной регистрации права: 18:14:030003:455-18/062/2023-3 от 06.02.2023). Объект включен в прогнозный план приватизации на 2024 год.</t>
  </si>
  <si>
    <t>Здание овощехранилища</t>
  </si>
  <si>
    <t>Удмуртская Република, Киясовский район, МО "Киясовское", массив "Аэродромный"</t>
  </si>
  <si>
    <t>18:14:002001:1892</t>
  </si>
  <si>
    <t>Принят на учет как бесхозяйный объект недвижимого имущества (запись государственной регистрации № 18:14:002001:1892-18/062/2021-1У от 26.08.2021). Зарегистрирована муниципальная собственность (номер государственной регистрации права:18:14:002001:1892-18/080/2023-3 от 01.02.2023). Объект включен в прогнозный план приватизации на 2024 год.</t>
  </si>
  <si>
    <t>Удмуртская Република, Киясовский район, д. Байсары, ул. Советская, 29б</t>
  </si>
  <si>
    <t>18:14:012001:319</t>
  </si>
  <si>
    <t>Принят на учет как бесхозяйный объект недвижимого имущества (запись государственной регистрации № 18:14:012001:319-18/119/2022-1У от 17.06.2022). Объект включен в прогнозный план приватизации на 2024 год.</t>
  </si>
  <si>
    <t>Силосная траншея</t>
  </si>
  <si>
    <t>Удмуртская Республика, Киясовский район, с.Подгорное, д.б/н</t>
  </si>
  <si>
    <t>18:14:031001:530</t>
  </si>
  <si>
    <t>Принят на учет как бесхозяйный объект недвижимого имущества (запись государственной регистрации № 18:14:0031001:530-18/058/2022-1У от 05.07.2022). Зарегистрировано право муниципальной собственности: № 18:14:031001:530-18/059/2023-3 от 30.10.2023.</t>
  </si>
  <si>
    <t xml:space="preserve">Квартира </t>
  </si>
  <si>
    <t>Удмуртская Республика, Киясовский район, с.Данилово, ул. Бобинская, д. 9, кв. 1</t>
  </si>
  <si>
    <t>18:14:014002:232</t>
  </si>
  <si>
    <t>Принят на учет как бесхозяйный объект недвижимого имущества (запись государственной регистрации № 18:14:014002:232-18/058/2022-1У от 20.07.2022). Зарегистрировано право муниципальной собственности: № 18:14:014002:232-18/072/2023-3 от 27.10.2023. На основанни постановления Администрации Киясовского района УР от 23.12.2023 № 597 квартира списана. На 01.04.2024 получены денежные средства от продажи стройматериалов в размере 35,0 тыс.руб.</t>
  </si>
  <si>
    <t>Удмуртская Республика, Киясовский район, с. Киясово, ул. Советская</t>
  </si>
  <si>
    <t>18:14:020037:238</t>
  </si>
  <si>
    <t>Земельный участок с разрешенным использованием "Бытовое обслуживание" (код 3.3)</t>
  </si>
  <si>
    <t xml:space="preserve">В результате проведенного аукциона заключен договор аренды земельного участка № 78-2023 от 07.12.2023. На 01.04.2024 поступили денежные средства в размере 2,1 тыс.руб. </t>
  </si>
  <si>
    <t>Гараж (1/3 доли)</t>
  </si>
  <si>
    <t>Удмуртская Республика, Киясовский район, с. Киясово, ул. Советская, 2а, бокс № 10</t>
  </si>
  <si>
    <t>18:14:020037:93</t>
  </si>
  <si>
    <t>Нежилое помещение гаражного назначения (доля в праве: 1/3)</t>
  </si>
  <si>
    <t>18:14:020037:104</t>
  </si>
  <si>
    <t>Удмуртская Республика, Киясовский район, д. Калашур, ул. Речная, д.14</t>
  </si>
  <si>
    <t>18:14:021002:282</t>
  </si>
  <si>
    <t>Котельная, назначение: для использования под складское помещение</t>
  </si>
  <si>
    <t>18:14:021002:481</t>
  </si>
  <si>
    <t>Удмуртская Республика, Киясовский район, деревня Атабаево, улица Советская, дом 85/2</t>
  </si>
  <si>
    <t>18:14:011001:304</t>
  </si>
  <si>
    <t>Нежилое помещение под офис</t>
  </si>
  <si>
    <t>Удмуртская Республика, Киясовский район, д. Байсары, ул. Советская, 26б</t>
  </si>
  <si>
    <t>18:14:002001:1864</t>
  </si>
  <si>
    <t>18:14:002001:1741</t>
  </si>
  <si>
    <t>Невостребованные земельные доли</t>
  </si>
  <si>
    <t>Удмуртская Республика, Киясовский район, колхоз "им. Суворова"</t>
  </si>
  <si>
    <t>18:14:000000:169</t>
  </si>
  <si>
    <t>Зключен договор купли-продажи № 16-2023 от 12.12.2023. Поступили денежные средства в размере 492,75 тыс.руб.</t>
  </si>
  <si>
    <t>Удмуртская Республика, Киясоский район, с.Ильдибаево</t>
  </si>
  <si>
    <t>18:14:018001:521</t>
  </si>
  <si>
    <t>Земельный участок с видом разрешенного использования: деловое управление (4.1)</t>
  </si>
  <si>
    <t>Земельный участок продан собственнику объекта недвижимости, находящегося на земельном участке. Получены денежные средства в размере 139,192 тыс.руб.</t>
  </si>
  <si>
    <t>Удмуртская республика, Киясовский район, с. Ермолаево, ул. Советская, 3</t>
  </si>
  <si>
    <t>18:14:016002:376</t>
  </si>
  <si>
    <t>Земельный участок с видом разрешенного использования: для размещения магазина</t>
  </si>
  <si>
    <t>Земельный участок продан собственнику объекта недвижимости, находящегося на земельном участке. Получены денежные средства в размере 32,292 тыс.руб.</t>
  </si>
  <si>
    <t>Удмуртская Республика, Киясовский район, с. Киясово, ул. Запольская, 3а</t>
  </si>
  <si>
    <t>18:14:004001:1371</t>
  </si>
  <si>
    <t>Земельный участок с видом разрешенного использовани: индивидуальное жилищное строительство</t>
  </si>
  <si>
    <t>По результатам проведения торгов заключен договор аренды единственным участников по начальной цене аукциона. Получен задаток в размере 0,938 руб. В 2024 году планируется получение денежных средств  в размере 1,641 тыс.руб. (с учетом полученного задатка).</t>
  </si>
  <si>
    <t>Удмуртская Республика, Киясовский район, с. Киясово, ул. Молодежная</t>
  </si>
  <si>
    <t>18:14:020029:218</t>
  </si>
  <si>
    <t>Земельный участок в видом разрешенного использования: магазины (4.4)</t>
  </si>
  <si>
    <t>По результатам проведения торгов заключен договор аренды единственным участников по начальной цене аукциона в размере 2,881 тыс.руб.</t>
  </si>
  <si>
    <t>Удмуртская Республика, Киясовск ий район, с. Первомайский, ул. Советская, 9а</t>
  </si>
  <si>
    <t>18:14:030002:669</t>
  </si>
  <si>
    <t>Земельный участок вс видом разрешенного использования: для индивидуального жилищного строительства (2.1)</t>
  </si>
  <si>
    <t>Объявлен аукцион на право заключения договора аренды (на 25.10.2024 года)</t>
  </si>
  <si>
    <t>Удмуртская Республика, Киясовский район, д. Атабаево, ул. Советская, дом 73/4</t>
  </si>
  <si>
    <t>18:14:011001:303</t>
  </si>
  <si>
    <t>Удмуртская Республика, Киясовский район, д. Карамас-Пельга, ул. Гагарина</t>
  </si>
  <si>
    <t>18:14:023004:205</t>
  </si>
  <si>
    <t>Нежилое здание под склад</t>
  </si>
  <si>
    <t>Частная собственность:</t>
  </si>
  <si>
    <t>Здание универмага</t>
  </si>
  <si>
    <t>Киясовский район, с.Ильдибаево</t>
  </si>
  <si>
    <t>частная собственность ПО "Оптовик"</t>
  </si>
  <si>
    <t>В адрес правообладателя направлено письмо о планах по дальнейшему использованию объекта.  Ответа от правообладателя не поступило</t>
  </si>
  <si>
    <t>Председатель ПО Оптовик Ахметзянов Булат Ильфидарович, г.Ижевск, ул.Маяковского,18, т. 50-50-54</t>
  </si>
  <si>
    <t>Киясовский район, д.Верхняя Малая Салья</t>
  </si>
  <si>
    <t>Киясовский район, с.Ермолаево</t>
  </si>
  <si>
    <t>Помещения в здании</t>
  </si>
  <si>
    <t>Киясовский район, д. Карамас-Пельга</t>
  </si>
  <si>
    <t>помещения в здании</t>
  </si>
  <si>
    <t>Киясовский район, д.Старая Салья</t>
  </si>
  <si>
    <t>Киясовский район, д.Байсары</t>
  </si>
  <si>
    <t>Киясовский район, д. Унур-Киясово</t>
  </si>
  <si>
    <t>Киясовский район, с.Ермолаево, ул. Школьная, 2</t>
  </si>
  <si>
    <t>частная собственность Петров Петр Петрович</t>
  </si>
  <si>
    <t>Помещения на втором этаже кирпичного здания. В помещениях отсутствует отопление, электроснабжение, со стороны внутреннего фасада здания стекла в оконных рамах отсутствуют, помещения в неудовлетворительном состоянии. С момента приобретения собственником не используется. Ранее это здание принадлежало местному колхозу. На первом этаже расположен ФАП, почтовое отделение и сельская администрация. Справочно: кличество зарегистрированных граждан - 333 чел., большая часть пенсионеры, основной вид деятельности - сельское хозяйство.</t>
  </si>
  <si>
    <t>Предлагается обратиться в адрес правообладателя по вопросу о намерении дальнейшего использования объекта. В связи с тем, что помещения находятся в аварийном состоянии, небольшую численность населенного пункта решение принимать исходя из намерений правообладателя.</t>
  </si>
  <si>
    <t>Администрацией МО "Киясовский район" было предложено собственнику поставить помещения на кадастровый учет (декабрь 2017)</t>
  </si>
  <si>
    <t>Петров Петр Григорьевич</t>
  </si>
  <si>
    <t>Здание траснсформторной подстанции №14</t>
  </si>
  <si>
    <t>Удмуртская Республика, Киясовский район, с.Киясово, ул. Советская, д.б/н</t>
  </si>
  <si>
    <t>18:14:020009:136</t>
  </si>
  <si>
    <t>Планируется принятие в муниципальную собственность</t>
  </si>
  <si>
    <t>Принадлежало ликвидированному 2017 году юридическому лицу - Киясовскому РАЙПО, правопреемник которого (Потребительское общество "Оптовик")  планирует зарегистрировать на этот объект право частной собственности.</t>
  </si>
  <si>
    <t>Артезианская скважина № 2626</t>
  </si>
  <si>
    <t>Удмуртская Республика, Киясовский район, деревня Санниково</t>
  </si>
  <si>
    <t>18:14:004001:1798</t>
  </si>
  <si>
    <t>Артезинская скважина глубиной 108 м</t>
  </si>
  <si>
    <t>18:14:000000:1049</t>
  </si>
  <si>
    <t>принят в МО</t>
  </si>
  <si>
    <t>Принят на учет как бесхозяйный объект недвижимого имущества (запись государственной регистрации № 18:14:004001:-18/058/2022-1У от 25.08.2022). Есть не вступившее в силу решение суда о признании права муниципальной собственности на объект. Зарегистрировано право муниципальной собственности (запись о государственной регистрации права № 18:14:000000:1049-18/058/2024-1 от 17.05.2024).</t>
  </si>
  <si>
    <t>Артезинская скважина № 536</t>
  </si>
  <si>
    <t>Удмуртская Республика, Киясовский район, д. Лутоха, ул. Полевая</t>
  </si>
  <si>
    <t>18:14:004001:1796</t>
  </si>
  <si>
    <t>18:14:004001:1793</t>
  </si>
  <si>
    <t>Принят на учет как бесхозяйный объект недвижимого имущества (запись государственной регистрации № 18:14:004001:-18/058/2022-1У от 25.08.2022). Есть не вступившее в силу решение суда о признании права муниципальной собственности на объект. Зарегистрировано право муниципальной собственности (запись государственной регистрации № 18:14:004001:1796-18/058/2024-3 от 07.05.2024).</t>
  </si>
  <si>
    <t>Удмуртская Республика, Киясовский район, д.Троеглазово, ул.Полевая, д.24</t>
  </si>
  <si>
    <t>Дом нежилой</t>
  </si>
  <si>
    <t>18:14:038001:128</t>
  </si>
  <si>
    <t xml:space="preserve">БП </t>
  </si>
  <si>
    <t>Необходимо подготовить технический план на здание для дальнейшего обращения в Управление Росреестра по УР с заявлением о принятии его на учет в ЕГРН как бесхозяйный объект недвижимого имущества. В настоящее время земельный участок, на котором находится объект, передан в безвозмездное пользование для строительства нового дома с учетом сноса старого не поставленного на учет не пригодного для проживания дома.</t>
  </si>
  <si>
    <t>Собственность РФ:</t>
  </si>
  <si>
    <t xml:space="preserve">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Красногорский район Удмуртской Республики" по состоянию на   01.10.2024 г.
</t>
  </si>
  <si>
    <t>Удмуртская Республика, Красногорский район, с. Архангельское</t>
  </si>
  <si>
    <t>18:15:000000:1355</t>
  </si>
  <si>
    <t>ГТС</t>
  </si>
  <si>
    <t>Удмуртская республика, Красногорский район, д. Потапово</t>
  </si>
  <si>
    <t>МО «Муниципальный округ Красногорский район Удмуртской Республики»</t>
  </si>
  <si>
    <t>18:15:007001:1193</t>
  </si>
  <si>
    <t>Бывший бесхозяйный объект.  Принят в муниицпальную собственность по решению суда в 2023 г. Планируется проведение оценки для дальнейшей передачи в аренду либо продажи</t>
  </si>
  <si>
    <t>5т.р. на оценку при продаже</t>
  </si>
  <si>
    <t>Кандакова С.В,. 3416421892</t>
  </si>
  <si>
    <t>Здание нефтебазы</t>
  </si>
  <si>
    <t>Удмуртская Республика, Красногорский район, д.Агриколь</t>
  </si>
  <si>
    <t xml:space="preserve">18:15:000000:867
</t>
  </si>
  <si>
    <t xml:space="preserve">нежилое здание </t>
  </si>
  <si>
    <t>Проведена оценка рыночной стоимости. Аукцион от 19.12.2023 г. признан несостоявшимся. Объявлена продажа посредством публичного предложения на 08.02.2024 г. Продажа ППП не состоялась, готовится документация на продажу без объявления цены.Продано за 10.0 тыс руб</t>
  </si>
  <si>
    <t>Удмуртская Республика, Красногорский район, с. Красногорское, ул. Свободы, 28</t>
  </si>
  <si>
    <t>18:15:052035:20</t>
  </si>
  <si>
    <t>Аукцион по продаже земельного участка признан несостоявшимся в связи с отсутствием заявок. Готовится аукционная документация для повторного аукциона. Повторный аукцион ризнан не состоявшимся из-за отсутствия заявок.</t>
  </si>
  <si>
    <t>Удмуртская Республика, Красногорский  район, село Красногорское, ул. Свободы, 8</t>
  </si>
  <si>
    <t>18:15:052037:53</t>
  </si>
  <si>
    <t>Аукцион по продаже земельного участка признан несостоявшимся в связи с отсутствием заявок. Готовится аукционная документация для повторного аукциона. Повторный аукцион признан несостоявшимся из-за тсутствия заявок</t>
  </si>
  <si>
    <t>Удмуртская Республика, Красногорский район, 60 лет Удмуртии ,20</t>
  </si>
  <si>
    <t>18:15:0523068:198</t>
  </si>
  <si>
    <t>18:15:052068:198</t>
  </si>
  <si>
    <t>Участок планируется включить в перечень участков по 68 -РЗ (имеется потенциальный арендатор-многодетная семья). Передан под ИЖС многодетной семье по 68-рз. Годовая арендная плата 694.44 рубля</t>
  </si>
  <si>
    <t>10 тыс. руб. на межевание</t>
  </si>
  <si>
    <t>Воздушная линия 0,22 кВ(уличное освещение</t>
  </si>
  <si>
    <t xml:space="preserve">Удмуртская
Республика,
с.Красногорское,
ул.Ленина
</t>
  </si>
  <si>
    <t>998 м</t>
  </si>
  <si>
    <t>18:15:000000:805</t>
  </si>
  <si>
    <t>Отправлено предложение ПАО "МРСК Центра и Приволжья"  о приобретении данного обекта. ОТ МРСК получен ответ об отказе приобретения данного объекта в аренду либо в собственность</t>
  </si>
  <si>
    <t>Удмуртская Республика с. Красногорское, пер .Депутатский, д.19</t>
  </si>
  <si>
    <t>ООО «Монолит»</t>
  </si>
  <si>
    <t>нежилое здание,2-х этажное,кирпичное в 300 м от центра села, производственное</t>
  </si>
  <si>
    <t>18:15:052033:26</t>
  </si>
  <si>
    <t>от собственника предложений не поступало</t>
  </si>
  <si>
    <t>ООО "Монолит" направлено письмо с вопросом о намерениях дальнейшего использования здания (от 03.10.2018г№2462/02), получен ответ от собственника 18.10.2018 об отсутствии заявлений о покупке оьъекта</t>
  </si>
  <si>
    <t>Нежилые помещения (здание бывшего хлебозавода)</t>
  </si>
  <si>
    <t>Удмуртская Республика с.Красногорское, ул.Ленина, 114</t>
  </si>
  <si>
    <t>Красногорское Райпо</t>
  </si>
  <si>
    <t>нежилое здание, производственное, кирпичное</t>
  </si>
  <si>
    <t>18:15:052018:19</t>
  </si>
  <si>
    <r>
      <rPr>
        <sz val="9"/>
        <rFont val="Times New Roman"/>
      </rPr>
      <t xml:space="preserve">Здание аварийное, собственник предполагал снос, так как дальнейшая эксплуатация невозможна. </t>
    </r>
    <r>
      <rPr>
        <sz val="8"/>
        <rFont val="Times New Roman"/>
      </rPr>
      <t>здание продано на разбор. Ведется разбор здания</t>
    </r>
  </si>
  <si>
    <t>Здание аварийное, собственник предполагал снос, так как дальнейшая эксплуатация невозможна. Собственником ведется работа по сносу объекта.</t>
  </si>
  <si>
    <t>безхозяйные объекты</t>
  </si>
  <si>
    <t>Нежилое двухэтажное кирпичное здание бывшее здание стеклозавода.</t>
  </si>
  <si>
    <t>Удмуртская Республика, Красногорский район, с. Валамаз</t>
  </si>
  <si>
    <t>б/х</t>
  </si>
  <si>
    <t>нежилое, 2-х этажное здание</t>
  </si>
  <si>
    <t>так как здание полуразрушенное, комиссия провела обследование здания, решение комиссии: необходима строительная экспертиза. Здание ававрийное, вовлечение в хозяйственный оборот нецелесообразно, необходимо списание и разбор. Денежные средства в бюджете МО на разбор  отсутствуют.</t>
  </si>
  <si>
    <t>в соответствии с протоколом выездного рабочего совещания  от 11.09.2018г. Принято решение обратиться в ГУ МЧС УР с целью получения предписания на разборку объект,а находящегося в технически опасном состоянии, без содержания и присмотра и непригодного для эксплуатации</t>
  </si>
  <si>
    <t xml:space="preserve">200 т.р. на демонтаж и уборку мусора </t>
  </si>
  <si>
    <t>Бывший тарный цех Игринского лесопункта с земельным участком</t>
  </si>
  <si>
    <t>Удмуртская Республика, Красногорский район, с. Валамаз, ул. 1-я  Заречная, д. 1</t>
  </si>
  <si>
    <t>Проведена Работа комиссии по признанию непригодным. Здание ававрийное, вовлечение в хозяйственный оборот нецелесообразно, необходимо списание и разбор. Денежные средства в бюджете МО на разбор  отсутствуют.</t>
  </si>
  <si>
    <t>Нежилое здание административно-лабораторного корпуса</t>
  </si>
  <si>
    <t>Удмуртская Республика, Красногорский район, с.Красногорское, ул.Советская, д.13</t>
  </si>
  <si>
    <t>18:15:052040:29</t>
  </si>
  <si>
    <t>нежилое здание,2-х этажное,кирпичное,  необходим капитальный ремонт</t>
  </si>
  <si>
    <t>18:15:052040:4</t>
  </si>
  <si>
    <t>Получено письменное согласие  от 17.08.2018г  Роспотребнадзора  по передаче объекта в муниципальную собственность с  последующим размещением либо социальных учреждений, либо под переселение  граждан из ветхого аварийного жилья.                                                                  Администрацией МО "Красногорский район" в июле 2019 г. написано письмо об отсутствии в потребности в данном объекте, договор безвозмездного пользования расторгнут. В МТУ Росимущества направлен пакет документов для передачи здания в муниципальную собственность для дальнейшей продажи. Совместно с Росимущества согласовано Дорожная карта по передаче здания в муницпальную собственность</t>
  </si>
  <si>
    <t>Отправлено письмо в МТУ Рсимущества в УР и  Кировской области с информацией об аврийности здания и необходимости по принятию мер по разбору либо продаже.</t>
  </si>
  <si>
    <t>Администрация МО затраты по содержанию не несет, заключен договор безвозмездного пользования , но фактически использовать здание без проведения работ по реконструкции или капитального ремонта не представляется возможным.Договор безвозмездного пользования расторгнут с 01.08.2019 г.</t>
  </si>
  <si>
    <t>На разбор - 200 тыс. руб., в случае продажи -на оценку 10 тыс.руб.</t>
  </si>
  <si>
    <t>Автогараж</t>
  </si>
  <si>
    <t xml:space="preserve">Удмуртская Республика, Красногорский район,
с.Красногорское, ул.Советская, д. 13
</t>
  </si>
  <si>
    <t>18:15:052040:27</t>
  </si>
  <si>
    <t>нежилое здание, кирпичное</t>
  </si>
  <si>
    <t xml:space="preserve">18:15:052030:9
</t>
  </si>
  <si>
    <t xml:space="preserve">Здание передано в безвозмездное пользование МБУ "ЦКОМУ МО "Красногорский район".  </t>
  </si>
  <si>
    <t>Заключен договор безвозмездного пользования от 27.02.2023 г., в МТУ Росимущества УР направлено письмо о передаче здания автогаража в собственность района. Отправлен пакет документов по передаче здания в мунципальную собственность</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</si>
  <si>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Малопургинский район Удмуртской Республики",  по состоянию на 01.10.2024 г.</t>
  </si>
  <si>
    <t>на реализацию мероприятий по вовлечению  имущества в хозяйственный оборот</t>
  </si>
  <si>
    <t>Удмуртская республика, Малопугинский район, с. Норья ул. Центральная, 7</t>
  </si>
  <si>
    <t>БУЗ УР Малопргинская РБ МЗ УР</t>
  </si>
  <si>
    <t>18:16:053001:1326</t>
  </si>
  <si>
    <t>передан распоряжением МИО от 01.08.2024 № 131-рз</t>
  </si>
  <si>
    <t>Удмуртская Республика, Малопургинский район</t>
  </si>
  <si>
    <t>18:16:000000:1537</t>
  </si>
  <si>
    <t>передан распоряжением МИО от 16.09.2024 № 177-рз</t>
  </si>
  <si>
    <t>18:16:000000:1549</t>
  </si>
  <si>
    <t>Здание стационара</t>
  </si>
  <si>
    <t>УР, Малопургинский район, с. Бураново, ул. Егоровская, 1а</t>
  </si>
  <si>
    <t>МО "Муниципальный округ Малопургинский район Удмуртской Республики"</t>
  </si>
  <si>
    <t>18:16:018001:1502</t>
  </si>
  <si>
    <t>одноэтажное, деревянное, с коммуникациями</t>
  </si>
  <si>
    <t>18:16:018001:1796</t>
  </si>
  <si>
    <t>Продажа имущества</t>
  </si>
  <si>
    <t xml:space="preserve">Включен в прогнозный план приватизации муниципального имущества на 2022-2024 гг. Подготовка заявка на изготовление оценки рыночной стоимости объекта. Заключен договор с ООО "ГеоСтрой" на изготовление оценки рыночногостоимости объекта недвижимости, отделом землепользования и управления имуществом 06.10.2023 г. направлено в ООО "Геострой" заявка на подготовку отчета об оценке. Объявление аукциона до 31.10.2023 г. Объявлен аукцион на 18 декабря 2023 г. Начальная цена 730241 00 руб. Аукцион признан несостоявшимя, в связи с отсутствием заявок. Повторное проведение аукциона в срок до 31.01.2024 г. Объявлен аукцион путем публичного предложения на 11.03.2024 г.  Начальная цена 365 107,00 руб. Объявлен аукцион путем публичного предложения на 08.05.2024 г.  Начальная цена 365 107,00 руб. Аукцион признан несостоявшимя, в связи с отсутствием заявкок.Аукцион признан несостоявшимя, в связи с отсутствием заявкок. </t>
  </si>
  <si>
    <t>5 оценка рыночной стоимости объекта</t>
  </si>
  <si>
    <t>Зорин Евгений Алексеевич                     тел. 8 950 828 80 34</t>
  </si>
  <si>
    <t>УР, Малопургинский район, д. Бажаново, ул. Школьная, 8</t>
  </si>
  <si>
    <t>178,5</t>
  </si>
  <si>
    <t>18:16:014001:218</t>
  </si>
  <si>
    <t>18:16:014001:85</t>
  </si>
  <si>
    <t xml:space="preserve">Прошли обсуждения о возможном использовании здания для нужд поселения (Пукон Корка) Подготовка документов по передаче объекта в безвозмездное пользование в МБУ "Уромская сельская управа" в срок до 20.10.2023 г. </t>
  </si>
  <si>
    <t>Зорин Евгений Алексеевич               тел. 8 950 828 80 34</t>
  </si>
  <si>
    <t>УР, Малопургинский район, с.Уром,ул.Комарова,                                    д.9</t>
  </si>
  <si>
    <t xml:space="preserve">750   </t>
  </si>
  <si>
    <t>18:16:069001:916</t>
  </si>
  <si>
    <t>Бесплатное предоставление</t>
  </si>
  <si>
    <t>Земельный участок включен в перечень сформированных земельных .участков, планируемых для предоставления граждан, в соо тветствии с Законом УР от 16.12.2002 № 68-РЗ, от 30.06.2011 № 32-РЗ.</t>
  </si>
  <si>
    <t>Ожмегова Ирина Витальевна                    тел. 8 950 828 80 26</t>
  </si>
  <si>
    <t>УР, Малопургинский район, с.Уром,ул.Азина,д.29</t>
  </si>
  <si>
    <t>2100</t>
  </si>
  <si>
    <t>18:16:069001:847</t>
  </si>
  <si>
    <t>УР, Малопургинский район, с.Уром,ул.Азина,д.33</t>
  </si>
  <si>
    <t>1250</t>
  </si>
  <si>
    <t>18:16:069001:818</t>
  </si>
  <si>
    <t>Ожмегова Ирина Витальевна                   тел. 8 950 828 80 26</t>
  </si>
  <si>
    <t>УР, Малопургинский район, с.Уром, ул.Азина, д.33а</t>
  </si>
  <si>
    <t>1614</t>
  </si>
  <si>
    <t>18:16:069001:1988</t>
  </si>
  <si>
    <t>УР. Малопургинский район, с. Кечево, ул. Почтовая, 5</t>
  </si>
  <si>
    <t>120,1</t>
  </si>
  <si>
    <t>18:16:035002:616</t>
  </si>
  <si>
    <t>одноэтажное, кирпичное, с коммуникациями</t>
  </si>
  <si>
    <t>1900</t>
  </si>
  <si>
    <t>18:16:035002:387</t>
  </si>
  <si>
    <t>Включен в прогнозный план приватизации муниципального имущества на 2022-2024 гг. Подготовка заявка на изготовление оценки рыночной стоимости объекта. Заключен договор с ООО "ГеоСтрой" на изготовление оценки рыночногостоимости объекта недвижимости. Дата объявления аукциона до 15.11.2023г. Объявлен аукцион на 16 января 20204 г. Начальная цена 606249,00 руб. Аукцион признан несостоявшимя, в связи с отсутствием заявок. В настоящее время будет проведенав работа по уточнению площади земельного участка. Повторное проведение аукциона в срок до 01.08.2024 г.</t>
  </si>
  <si>
    <t xml:space="preserve"> 5 оценка годовой арендной платы</t>
  </si>
  <si>
    <t>Зорин Евгений Алексеевич                  тел. 8 950 828 80 34</t>
  </si>
  <si>
    <t>Пекарня</t>
  </si>
  <si>
    <t>УР, Малопургинский район, с. Кечево, ул. Клубная, 4а</t>
  </si>
  <si>
    <t>246,5</t>
  </si>
  <si>
    <t>18:16:035002:646</t>
  </si>
  <si>
    <t>одноэтажное, кирпичное с коммуникациями</t>
  </si>
  <si>
    <t>Включен в прогнозный план приватизации муниципального имущества на 2022-2024 гг. Подготовка заявка на изготовление оценки рыночной стоимости объекта. Изготовлен отчет об оценке от 30.08.2023 г. Направлена заявка в отдел закупок для проведения аукциона. Объявление аукциона в срок до 31.10.2023 г. ОБъявлен аукцион на 20 ноября 2023 г. Начальная цена 1 375 165,00 руб. Аукцион признан несостоявшимся, в связи с отсутствием заявок. Повторное проведение аукциона в срок до 31.01.2024 г.  Объявлен аукцион на 05.03.2024 г. Начальная цена 1 375 165,00 руб. руб. Аукцион признан несостоявшимся, в связи с отсутствием заявок. Проводится работа по определению рыночной стоимости объекта недвижимости.</t>
  </si>
  <si>
    <t>Зорин Евгений Алексеевич                   тел. 8 950 828 80 34</t>
  </si>
  <si>
    <t>Нежилые помещения в здании с кадастровым номером 18:16:068001:415</t>
  </si>
  <si>
    <t>УР, Малопургинский район, д. Сырьезшур, ул. Школьная, 10</t>
  </si>
  <si>
    <t>299,2                        14,7</t>
  </si>
  <si>
    <t>18:16:068001:416      18:16:068001:417</t>
  </si>
  <si>
    <t>6500</t>
  </si>
  <si>
    <t>18:16:068001:293</t>
  </si>
  <si>
    <t>передан МАУ</t>
  </si>
  <si>
    <t>Включен в прогнозный план приватизации муниципального имущества на 2022-2024 гг. Подготовка заявка на изготовление оценки рыночной стоимости объекта. Поступило заявление от МАУ "ОКЦ "Бобья-Учинская сельская управа" о передаче здания учреждению на праве оперативного управления. Вопрос об исключении здания из ППП будет рассматриваться на ближайшей сессии Совета депутатов. На основании решения Совета депутатов № 21-1-376 от 21.09.2023 г. объект исключен из из прогнозного плана приватизации. В срок до 31.10.2023 г. будет передан в безвозмездное пользование МАУ "ОКЦ "Бобья-Учинская сельская управа". Передано на праве оперативного управления в МАУ "ОКЦ "Бобья-Учинская сельская управа" на основании договора от 11.01.2024 г.</t>
  </si>
  <si>
    <t>Зорин Евгений Алексеевич                 тел. 8 950 828 80 34</t>
  </si>
  <si>
    <t>УР, Малопургинский район, с. Яган, ул. Первомайская, 6</t>
  </si>
  <si>
    <t>364,5</t>
  </si>
  <si>
    <t>Двухэтажное, деревянное</t>
  </si>
  <si>
    <t>Включен в прогнозный план приватизации муниципального имущества на 2022-2024 гг. Подготовка заявка на изготовление оценки рыночной стоимости объекта. Изготовлен отчет об оценке от 08.09.2023 г. Стоимотсь 418 400, 00 руб. с учетом НДС.  Направлена заявка в отдел закупок для проведения аукциона. Объявление аукциона в срок до 31.10.2023 г. Объявлен аукцион на 20 ноября 2023 г. Начальная цена 502 080,00 руб. Аукцион признан несостоявшимся, в связи с отсутствием заявок. Повторное объявление аукциона в срок до 31.01.2024 г. Объявлен аукцион на 05.03.2024 г. Начальная цена 502 080,00 руб. Аукцион признан несостоявшимся, в связи с отсутствием заявок. Проводится работа по определению рыночной стоимости объекта недвижимости. Подгтовлен отчет об оценке. Подгтовка документов на торги</t>
  </si>
  <si>
    <t>Здание центра образования, гараж, котельная</t>
  </si>
  <si>
    <t>УР, Малопургинский район, с. Малая Пурга, ул. Советская, 55</t>
  </si>
  <si>
    <t>1979                                 1981           1990</t>
  </si>
  <si>
    <t>899,5                           361,8                                 87,2</t>
  </si>
  <si>
    <t>18:16:047021:347    18:16:047021:504     18:16:047021:503</t>
  </si>
  <si>
    <t>Двухэтажное, деревянное;одноэтажное кирпичное</t>
  </si>
  <si>
    <t>2167</t>
  </si>
  <si>
    <t>18:16:047021:67</t>
  </si>
  <si>
    <t>Включен в прогнозный план приватизации муниципального имущества на 2022-2024 гг. Подготовка заявка на изготовление оценки рыночной стоимости объекта. Изготовлен отчет об оценке от 20.07.2023 г. Объявлен аукцион на 10.10.2023 г. Начальная цена 8 218 935,68 руб. Аукцион признан несостоявшимся, в связи с отсутствием заявок. Повторное проведение аукциона в срок до 31.10.2023 г. Объекты исключены из плана приватизации, в настоящее время проводится работа по реализации муниципально-частного партнерства.</t>
  </si>
  <si>
    <t>УР, Малопургинский район, с. Яган, пер. Подлесный, 4а</t>
  </si>
  <si>
    <t>63,6</t>
  </si>
  <si>
    <t>18:16:075002:542</t>
  </si>
  <si>
    <t>800</t>
  </si>
  <si>
    <t>18:16:075002:545</t>
  </si>
  <si>
    <t>Включен в прогнозный план приватизации муниципального имущества на 2022-2024 гг. Подготовка заявка на изготовление оценки рыночной стоимости объекта. Изготовлен отчет об оценке от 07.08.2023 г. Объявлен аукцион на 10.10.2023 г. Начальная цена227 300,86 руб. Аукцион признан несостоявшимся, в связи с отсутствием заявок. Повторное проведение аукциона в срок до 31.10.2023 г. Объявлен аукцион на 24 ноября 2023 г. Начальная цена 227 300, руб. Аукцион признан несостоявшимся, в связи с отсутствием заявок. Повторное проведение аукциона в срок до 31.01.2024 г. Объявлен аукциона на 05.03.2024 г. Начальная цена 227 300,00 руб. Аукцион признан несостоявшимся, в связи с отсутствием заявок.  Проводится работа по определениюрынойной стоимости объекта.</t>
  </si>
  <si>
    <t>УР, Малопургинский район, д. Миндерево, ул. Полевая, 20</t>
  </si>
  <si>
    <t>35,6</t>
  </si>
  <si>
    <t>18:16:049001:1371</t>
  </si>
  <si>
    <t>Одноэтажное, деревянное</t>
  </si>
  <si>
    <t>Включен в прогнозный план приватизации муниципального имущества на 2022-2024 гг. Подготовка заявка на изготовление оценки рыночной стоимости объекта. Заключен договор с ООО "ГеоСтрой" на изготовление оценки рыночногостоимости объекта недвижимости. Дата объявления аукциона до 15.11.2023г. Объект исключен из плана приватизации, в связи с необходимостью строительства в д. Миндерево на данном земельном участке ФАП</t>
  </si>
  <si>
    <t>50 отопление</t>
  </si>
  <si>
    <t>Зорин Евгений Алексеевич                    тел. 8 950 828 80 34</t>
  </si>
  <si>
    <t xml:space="preserve">Здание под ФАП
</t>
  </si>
  <si>
    <t>Удмуртская Республика, Малопургинский район, д. Арляново, ул. Южная,2-1</t>
  </si>
  <si>
    <t>18:16:011001:274</t>
  </si>
  <si>
    <t xml:space="preserve">На основании постановления Администрации района №1641 от 30.12.2022 года  здание принято в муниципальную собственность. Включен в прогнозный план приватизации муниципального имущества на 2022-2024 гг. Подготовка заявка на изготовление оценки рыночной стоимости объекта. План продажи  в 2024 году. Объявлен аукцион на 16 января 2024 г. Начальная цена 317 460,00 руб. Аукцион признан несостоявшимся, в связи с отсутствием заявок. Объявлен аукцион путем публичного средложения на 11.03.2024 г. Начальная цена 158 730,00 руб. Призанан несостоявшимся, в связи с отсутствием заявок .Объявлен аукцион путем публичного предложения на 08 мая 2024 г. Начальная цена 317 460,00 руб. Аукцион признан несостоявшимся, в связи с отсутствием заявок. </t>
  </si>
  <si>
    <t>Удмуртская Республика, Малопургинский район, д. Нижнее Кечево, ул. Ленина,18</t>
  </si>
  <si>
    <t>18:16:050002:222</t>
  </si>
  <si>
    <t>На основании постановления Администрации района №1641 от 30.12.2022 года  здание принято в муниципальную собственность. Включен в прогнозный план приватизации муниципального имущества на 2022-2024 гг. Подготовка заявка на изготовление оценки рыночной стоимости объекта. План продажи  в 2024 году. Проводится работа по межеванию земельного участка.</t>
  </si>
  <si>
    <t>Часть здания под 
ФАП</t>
  </si>
  <si>
    <t>Удмуртская Республика, Малопургинский район, д. Итешево, ул. Садовая,2</t>
  </si>
  <si>
    <t>18:16:031001:618</t>
  </si>
  <si>
    <t>передача набаланс МДОУ</t>
  </si>
  <si>
    <t>На основании постановления Администрации района №1641 от 30.12.2022 года  здание принято в муниципальную собственность. Включен в прогнозный план приватизации муниципального имущества на 2022-2024 гг. Подготовка заявка на изготовление оценки рыночной стоимости объекта. План продажи в 2024 году. Объект исключен из плана приватизации. Планируется передача в оперативное управление МДОУ д/с д. Итешево</t>
  </si>
  <si>
    <t>Зорин Евгений Алексеевич                      тел. 8 950 828 80 34</t>
  </si>
  <si>
    <t>Удмуртская Республика, Малопургинский район, д. Курчум-Норья, ул. Нагорная, д. 19</t>
  </si>
  <si>
    <t>18:16:042001:639</t>
  </si>
  <si>
    <t>На основании постановления Администрации района №1641 от 30.12.2022 года  здание принято в муниципальную собственность. Включен в прогнозный план приватизации муниципального имущества на 2022-2024 гг. Подготовка заявка на изготовление оценки рыночной стоимости объекта. План продажи в 2024 году. Проводится работа по межеванию земельного участка.</t>
  </si>
  <si>
    <t>Зорин Евгуний Алексеевич                   тел. 8 950 828 80 34</t>
  </si>
  <si>
    <t>Здание под ФАП</t>
  </si>
  <si>
    <t>Удмуртская Республика, Малопургинский район, д.Сундуково, ул. Колхозная,2а</t>
  </si>
  <si>
    <t>18:16:067001:587</t>
  </si>
  <si>
    <t>Зорин Евгуний Алексеевич                     тел. 8 950 828 80 34</t>
  </si>
  <si>
    <t>Удмуртская Республика, Малопургинский район,д. Старая Монья, ул. Школьная, 11г</t>
  </si>
  <si>
    <t>18:16:063001:1752</t>
  </si>
  <si>
    <t>На ближайшей сессии Совета депутатов бутет рассмотрен вопрос о включении в Прогнозный план приватизации на 2022-2024 гг. Включен в прогнозный план приватизации муниципального имущества на 2022-2024 гг. План продажи в 2024 году. Проводится работа по определению рыночной стоимости объекта недвижимости.</t>
  </si>
  <si>
    <t>Удмуртская Республика Малопургинский район, д. Пуро-Можга,ул. Мельничная, 3а</t>
  </si>
  <si>
    <t>91,8          109,3</t>
  </si>
  <si>
    <t>18:16:058002:468    18:16:058002:488</t>
  </si>
  <si>
    <t>одноэтажное, кирпичное</t>
  </si>
  <si>
    <t>Включен в прогнозный план приватизации муниципального имущества на 2022-2024 гг. План продажи 2024 г. Объявлен аукцион на 26 января 2024 г. Начальная цена 1 260 700,00 руб. Аукцион признан несостоявшимся, в связи с отсутствием заявок. Объявление аукциона на 15.03.2024 г. Начальная цена 1 260 700,00 руб. Признан несостоявшимся, в связи с отсутствием заявок. Объявлен аукцион на 08 мая 2024 г. Начальная цена 1 260 700,00 руб. Аукцион признан несостоявшимся, в связи с отсутствием заявок.</t>
  </si>
  <si>
    <t>1000000,00 (отопление</t>
  </si>
  <si>
    <t>5000,00 оценка рыночной соимости объекта</t>
  </si>
  <si>
    <t>Зорин Евгуний Алексеевич                      тел. 8 950 828 80 34</t>
  </si>
  <si>
    <t>Удмуртская Республика, Малопургинский район, д. Алганча-Игра, ул. Заречная, 27а</t>
  </si>
  <si>
    <t>одноэтажное</t>
  </si>
  <si>
    <t>787</t>
  </si>
  <si>
    <t>18:16:010001:634</t>
  </si>
  <si>
    <t>Включен в прогнозный план приватизации муниципального имущества на 2022-2024 гг. План продажи 2024 г. Исключен из прогнозного плана приватизации.</t>
  </si>
  <si>
    <t>200000,00 (отопление)</t>
  </si>
  <si>
    <t>Удмуртская Республика, Малопургинский район, д. Аксакшур, ул. Полевая, 11</t>
  </si>
  <si>
    <t>2400</t>
  </si>
  <si>
    <t>18:16:009001:1300</t>
  </si>
  <si>
    <t xml:space="preserve">Земельный участок включен в перечень сформированных земельных участков, планируемых для предоставления граждан, в соответствии с Законом УР от 16.12.2002 № 68-РЗ, от 30.06.2011 № 32-РЗ </t>
  </si>
  <si>
    <t>Ожмегова Ирина Витальевна 8 950 828 80 26</t>
  </si>
  <si>
    <t>Удмуртская Республика, Малопургинский район, д. Малая Уча, ул. Садовая, 16б</t>
  </si>
  <si>
    <t>2500</t>
  </si>
  <si>
    <t>18:16:048001:239</t>
  </si>
  <si>
    <t>Определение рарзмера годовой арендной платы</t>
  </si>
  <si>
    <t>УР, Малопургинский район, д. Среднее Кечево, ул. Березовая, д. 9 </t>
  </si>
  <si>
    <t>2495</t>
  </si>
  <si>
    <t>18:16:065001:1244</t>
  </si>
  <si>
    <t>5000,00 оценка</t>
  </si>
  <si>
    <t>УР, Малопургинский район, д. Малая Бодья, ул. Первомайская, д. 19а </t>
  </si>
  <si>
    <t>1803</t>
  </si>
  <si>
    <t>18:16:046001:762</t>
  </si>
  <si>
    <t>договор аренды № 92 от 01.10.2024 г на сумму 20805,18 руб.</t>
  </si>
  <si>
    <t>УР, Малопургинский район, д. Кулаево, ул. Борисово, д. 7</t>
  </si>
  <si>
    <t>2049</t>
  </si>
  <si>
    <t>18:16:039001:508</t>
  </si>
  <si>
    <t>УР, Малопургинский район, д. Курегово, ул. Лесная, 12</t>
  </si>
  <si>
    <t>2000</t>
  </si>
  <si>
    <t>18:16:006001:808</t>
  </si>
  <si>
    <t>Проведение аукциона 8.09.2023. Годовая арендная плата 12100,00 руб. Аукцион признан несостоявшимся, в связи с отсутствием заявок. Повторное проведение аукциона в срок до 15.11.2023 г. Заявки не поступили. Проведение аукциона 01.03.2024 г. Договор от 11.03.2024. на сумму 16740,0 руб.</t>
  </si>
  <si>
    <t>УР, Малопургинский район, д. Кечур, ул. Игринская, уч. 28</t>
  </si>
  <si>
    <t>1500</t>
  </si>
  <si>
    <t>18:16:006001:1222</t>
  </si>
  <si>
    <t>УР, Малопургинский район, д Кечур, ул. Игринская, уч. 26</t>
  </si>
  <si>
    <t>18:16:006001:1221</t>
  </si>
  <si>
    <t>УР, Малопургинский район, д. Баграш-Бигра, ул. Полевая, д. 17</t>
  </si>
  <si>
    <t>2300</t>
  </si>
  <si>
    <t>18:16:084001:1292</t>
  </si>
  <si>
    <t>Договор от 20.03.2024 г . на сумму 9095,0 руб.</t>
  </si>
  <si>
    <t>УР, Малопургинский район, д. Гожня, ул. Садовая, д. 1</t>
  </si>
  <si>
    <t>1800</t>
  </si>
  <si>
    <t>18:16:006001:761</t>
  </si>
  <si>
    <t>Договор от 11.03.2024 г . на сумму 15066,0 руб.</t>
  </si>
  <si>
    <t>УР, Малопургинский район, д. Гожня, ул. Совхозная, д. 20</t>
  </si>
  <si>
    <t>18:16:025001:498</t>
  </si>
  <si>
    <t>УР, Малопургинский район, д. Абдэс-Урдэс, ул. Родниковая, д. 2</t>
  </si>
  <si>
    <t>18:16:007001:718</t>
  </si>
  <si>
    <t>Договор от 11.03.2024 г на сумму19642,0 руб.</t>
  </si>
  <si>
    <t>УР, Малопургинский район, д. Пуро-Можга, ул. Молодежная, д. 14</t>
  </si>
  <si>
    <t>18:16:93001:786</t>
  </si>
  <si>
    <t>УР, Малопургинский район, д. Пуро-Можга, ул. Молодежная, д. 15</t>
  </si>
  <si>
    <t>18:16:93001:784</t>
  </si>
  <si>
    <t>догоовр аренды №18 от 05,03,2024 на сумму 198,23 руб</t>
  </si>
  <si>
    <t>д. Байситово, ул. Сосновая, д. 16</t>
  </si>
  <si>
    <t>18:16:015001:752</t>
  </si>
  <si>
    <t>д. Байситово, ул. Сосновая. д. 15</t>
  </si>
  <si>
    <t>18:16:015001:754</t>
  </si>
  <si>
    <t>д. Кутер-Кутон, ул. Родниковая, д. 8</t>
  </si>
  <si>
    <t>1082</t>
  </si>
  <si>
    <t>18:16:096001:581</t>
  </si>
  <si>
    <t>с. Яган-Докья, ул. Восточная, д. 8а</t>
  </si>
  <si>
    <t>18:16:076004:817</t>
  </si>
  <si>
    <t>УР, Малопургинский район, с. Яган-Докья, ул. Советская, 85</t>
  </si>
  <si>
    <t>18:16:079001:126</t>
  </si>
  <si>
    <t>с. Бураново, ул. Молодежная, д.15</t>
  </si>
  <si>
    <t>18:16:018001:1587</t>
  </si>
  <si>
    <t>д. Иваново-Самарское,ул. Молодежная, 21</t>
  </si>
  <si>
    <t>18:16:028001:395</t>
  </si>
  <si>
    <t>д.Иваново-Самарское, ул. Молодежная, д. 19в</t>
  </si>
  <si>
    <t>18:16:028001:568</t>
  </si>
  <si>
    <t>д. Старая Монья, ул. Рябиновая, 1</t>
  </si>
  <si>
    <t>18:16:087001:757</t>
  </si>
  <si>
    <t>д. Старая Монья, ул. Полевая, 25</t>
  </si>
  <si>
    <t>18:16:087001:780</t>
  </si>
  <si>
    <t>д. Алганча-Игра, ул. Молодежная, уч. 10</t>
  </si>
  <si>
    <t>18:16:010001:385</t>
  </si>
  <si>
    <t>д. Курчум-Норья, ул. Центральная, 60</t>
  </si>
  <si>
    <t>9392</t>
  </si>
  <si>
    <t>18:16:042001:417</t>
  </si>
  <si>
    <t>УР, Малопургинский район, д. Старая Монья</t>
  </si>
  <si>
    <t>2572</t>
  </si>
  <si>
    <t>18:16:063001:2328</t>
  </si>
  <si>
    <t>УР, Малопургинский район, в 1,5 км от северо-восточной границы н.п. д.Печкес Малопургинского района УР</t>
  </si>
  <si>
    <t>14000</t>
  </si>
  <si>
    <t>18:16:086001:1479</t>
  </si>
  <si>
    <t>УР, Малопургинский район, в 1,2 км от северо-восточной границы н.п. д.Печкес Малопургинского района УР</t>
  </si>
  <si>
    <t>75056</t>
  </si>
  <si>
    <t>18:16:086001:1474</t>
  </si>
  <si>
    <t>УР, Малопургинский район, в 1,4 км от северо-восточной границы н.п. д.Печкес Малопургинского района УР</t>
  </si>
  <si>
    <t>120919</t>
  </si>
  <si>
    <t>18:16:086001:1472</t>
  </si>
  <si>
    <t>Определение размера годовой арендной платы</t>
  </si>
  <si>
    <t>УР, Малопургинский район, в 1,7 км от северо-восточной границы н.п. д.Печкес Малопургинского района УР</t>
  </si>
  <si>
    <t>75256</t>
  </si>
  <si>
    <t>18:16:086001:1471</t>
  </si>
  <si>
    <t>УР, Малопургинский район, д. Гужношур</t>
  </si>
  <si>
    <t>10104</t>
  </si>
  <si>
    <t>18:16:088001:607</t>
  </si>
  <si>
    <t>УР, Малопургинский район, в 1,3 км от северо-восточной границы н.п. д.Печкес Малопургинского района УР</t>
  </si>
  <si>
    <t>25611</t>
  </si>
  <si>
    <t>18:16:086001:1470</t>
  </si>
  <si>
    <t>УР, Малопургинский район (бывшее Турово)</t>
  </si>
  <si>
    <t>667900</t>
  </si>
  <si>
    <t>18:16:092001:968</t>
  </si>
  <si>
    <t>Примерно в 600 м по направлению на юго-восток от адресного ориентира: УР, Малопургинский район, с. Яган-Докья, ул. Березовая, д. 1</t>
  </si>
  <si>
    <t>42491</t>
  </si>
  <si>
    <t>18:16:076004:852</t>
  </si>
  <si>
    <t>Примерно в 100 м по направлению на юго-восток от адресного ориентира: УР, Малопургинский район, с. Яган-Докья, ул. Березовая, д. 1</t>
  </si>
  <si>
    <t>37094</t>
  </si>
  <si>
    <t>18:16:076004:854</t>
  </si>
  <si>
    <t>УР, Малопургинский район, д. Средние Юри</t>
  </si>
  <si>
    <t>76506</t>
  </si>
  <si>
    <t>18:16:090001:727</t>
  </si>
  <si>
    <t>376323</t>
  </si>
  <si>
    <t>18:16:090001:726</t>
  </si>
  <si>
    <t>Удмуртская Республика, Малопургинский район, д. Аксакшур, ул. Полевая, д.11</t>
  </si>
  <si>
    <t>Удмуртская Республика, Малопургинский район, д. Аксакшур, ул. Полевая, д.8а</t>
  </si>
  <si>
    <t>1664</t>
  </si>
  <si>
    <t>18:16:009001:1316</t>
  </si>
  <si>
    <t>Удмуртская Республика, Малопургинский район, д. Орлово, ул.Им.Королева, д.21</t>
  </si>
  <si>
    <t>18:16:054001:562</t>
  </si>
  <si>
    <t>Договор от 31.05.2024 на сумму 19641,60 руб</t>
  </si>
  <si>
    <t>Удмуртская Республика, Малопургинский район, д. Орлово, ул.Им.Королева, д.23</t>
  </si>
  <si>
    <t>18:16:054001:555</t>
  </si>
  <si>
    <t>Удмуртская Республика, Малопургинский район, д. Орлово, ул.Им.Королева, д.25</t>
  </si>
  <si>
    <t>18:16:054001:545</t>
  </si>
  <si>
    <t>Земельный участок включен в перечень сформированных земельных .участков, планируемых для предоставления граждан, в соо тветствии с Законом УР от 16.12.2002 № 68-РЗ, от 30.06.2011 № 32-РЗ.Договор от 21.03.2024 г на сумму 368,28 руб.</t>
  </si>
  <si>
    <t>Удмуртская Республика, Малопургинский район, д. Орлово, ул.Им.Королева, д.27</t>
  </si>
  <si>
    <t>18:16:054001:563</t>
  </si>
  <si>
    <t>Земельный участок включен в перечень сформированных земельных .участков, планируемых для предоставления граждан, в соо тветствии с Законом УР от 16.12.2002 № 68-РЗ, от 30.06.2011 № 32-РЗ.Договор от 02.05.2024 г на сумму 368,28 руб.</t>
  </si>
  <si>
    <t>Удмуртская Республика, Малопургинский район, д. Орлово, ул.Им.Королева, д.29</t>
  </si>
  <si>
    <t>18:16:054001:551</t>
  </si>
  <si>
    <t>договор аренды № 65 от 12.07.2024 г на сумму 368,28 руб.</t>
  </si>
  <si>
    <t>Удмуртская Республика, Малопургинский район, д. Орлово, ул.Им.Королева, д.39</t>
  </si>
  <si>
    <t>18:16:054001:559</t>
  </si>
  <si>
    <t>Договор от 28.05.2024 на сумму 52036,60 руб</t>
  </si>
  <si>
    <t>Удмуртская Республика, Малопургинский район, д. Орлово, ул.Им.Королева, д.41</t>
  </si>
  <si>
    <t>18:16:054001:558</t>
  </si>
  <si>
    <t>Договор от 28.05.2024 на сумму 19641,60 руб</t>
  </si>
  <si>
    <t>Удмуртская Республика, Малопургинский район, д. Орлово, ул.Им.Королева, д.43</t>
  </si>
  <si>
    <t>18:16:054001:553</t>
  </si>
  <si>
    <t>Земельный участок включен в перечень сформированных земельных участков, планируемых для предоставления граждан, в соответствии с Законом УР от 16.12.2002 № 68-РЗ, от 30.06.2011 № 32-РЗ. Договор от 21.03.2024  г на сумму368,28 руб.</t>
  </si>
  <si>
    <t>Удмуртская Республика, Малопургинский район, д. Орлово, ул.Им.Королева, д.45</t>
  </si>
  <si>
    <t>18:16:054001:561</t>
  </si>
  <si>
    <t>Земельный участок включен в перечень сформированных земельных участков, планируемых для предоставления граждан, в соответствии с Законом УР от 16.12.2002 № 68-РЗ, от 30.06.2011 № 32-РЗ. Договор от 21.03.2024 г на сумму368,28 руб.</t>
  </si>
  <si>
    <t>Удмуртская Республика, Малопургинский район, д. Орлово, ул.Им.Королева, д.49</t>
  </si>
  <si>
    <t>1470</t>
  </si>
  <si>
    <t>18:16:054001:560</t>
  </si>
  <si>
    <t>Земельный участок включен в перечень сформированных земельных участков, планируемых для предоставления граждан, в соответствии с Законом УР от 16.12.2002 № 68-РЗ, от 30.06.2011 № 32-РЗ Договор от 02.05.2024 на сумму 361,39 руб</t>
  </si>
  <si>
    <t>Удмуртская Республика, Малопургинский район, д. Орлово, ул.Им.Королева, д.51</t>
  </si>
  <si>
    <t>1414</t>
  </si>
  <si>
    <t>18:16:054001:557</t>
  </si>
  <si>
    <t>Земельный участок включен в перечень сформированных земельных участков, планируемых для предоставления граждан, в соответствии с Законом УР от 16.12.2002 № 68-РЗ, от 30.06.2011 № 32-РЗ Договор от 02.05.2024 на сумму 348,56 руб</t>
  </si>
  <si>
    <t>Удмуртская Республика, Малопургинский район, д. Орлово, ул.Им.Королева, д.53</t>
  </si>
  <si>
    <t>1117</t>
  </si>
  <si>
    <t>18:16:054001:556</t>
  </si>
  <si>
    <t>Земельный участок включен в перечень сформированных земельных участков, планируемых для предоставления граждан, в соответствии с Законом УР от 16.12.2002 № 68-РЗ, от 30.06.2011 № 32-РЗ Договор от 24.05.2024 на сумму 279,50 руб</t>
  </si>
  <si>
    <t>Удмуртская Республика, Малопургинский район, д. Орлово, ул.Им.Королева, д.34</t>
  </si>
  <si>
    <t>841</t>
  </si>
  <si>
    <t>18:16:054001:539</t>
  </si>
  <si>
    <t>договор аренды №66 от 12.07.2024 г на сумму 213,69 руб</t>
  </si>
  <si>
    <t>Удмуртская Республика, Малопургинский район, д. Орлово, ул.Им.Королева, д.36</t>
  </si>
  <si>
    <t>1294</t>
  </si>
  <si>
    <t>18:16:054001:550</t>
  </si>
  <si>
    <t>Договор от 02.05.2024 на сумму 26355,00 руб</t>
  </si>
  <si>
    <t>Удмуртская Республика, Малопургинский район, д. Орлово, ул.Им.Королева, д.38</t>
  </si>
  <si>
    <t>1086</t>
  </si>
  <si>
    <t>18:16:054001:546</t>
  </si>
  <si>
    <t>Земельный участок включен в перечень сформированных земельных участков, планируемых для предоставления граждан, в соответствии с Законом УР от 16.12.2002 № 68-РЗ, от 30.06.2011 № 32-РЗ Договор от 27.04.2024 на сумму 272,20 руб</t>
  </si>
  <si>
    <t>Удмуртская Республика, Малопургинский район, д. Орлово, ул.Им.Королева, д. 40</t>
  </si>
  <si>
    <t>1036</t>
  </si>
  <si>
    <t>18:16:054001:531</t>
  </si>
  <si>
    <t>Земельный участок включен в перечень сформированных земельных участков, планируемых для предоставления граждан, в соответствии с Законом УР от 16.12.2002 № 68-РЗ, от 30.06.2011 № 32-РЗ Договор от 02.05.2024 на сумму 260,38 руб</t>
  </si>
  <si>
    <t>Удмуртская Республика, Малопургинский район, д. Орлово, ул.Им.Королева, д. 42</t>
  </si>
  <si>
    <t>977</t>
  </si>
  <si>
    <t>18:16:054001:536</t>
  </si>
  <si>
    <t>Земельный участок включен в перечень сформированных земельных участков, планируемых для предоставления граждан, в соответствии с Законом УР от 16.12.2002 № 68-РЗ, от 30.06.2011 № 32-РЗ Договор от 24.05.2024 на сумму 246,35 руб</t>
  </si>
  <si>
    <t>Удмуртская Республика, Малопургинский район, д. Орлово, ул.Им.Королева, д. 44</t>
  </si>
  <si>
    <t>925</t>
  </si>
  <si>
    <t>18:16:054001:537</t>
  </si>
  <si>
    <t>Земельный участок включен в перечень сформированных земельных участков, планируемых для предоставления граждан, в соответствии с Законом УР от 16.12.2002 № 68-РЗ, от 30.06.2011 № 32-РЗ Договор от 27.04.2024 на сумму 233,90 руб</t>
  </si>
  <si>
    <t>Удмуртская Республика, Малопургинский район, д. Орлово, ул.Им.Королева, д.46 </t>
  </si>
  <si>
    <t>872</t>
  </si>
  <si>
    <t>18:16:054001:532</t>
  </si>
  <si>
    <t>договор аренды № 64 от 12.07.2024 на сумму 221,15 руб</t>
  </si>
  <si>
    <t>Удмуртская Республика, Малопургинский район, д. Орлово, ул.Им.Королева, д.48</t>
  </si>
  <si>
    <t>811</t>
  </si>
  <si>
    <t>18:16:054001:533</t>
  </si>
  <si>
    <t>Земельный участок включен в перечень сформированных земельных участков, планируемых для предоставления граждан, в соответствии с Законом УР от 16.12.2002 № 68-РЗ, от 30.06.2011 № 32-РЗ</t>
  </si>
  <si>
    <t>Удмуртская Республика, Малопургинский район, д. Орлово, ул.Им.Королева, д.47</t>
  </si>
  <si>
    <t>1493</t>
  </si>
  <si>
    <t>18:16:054001:554</t>
  </si>
  <si>
    <t>Договор от 11.03.2024 г  на сумму 29853,0 руб.</t>
  </si>
  <si>
    <t>Удмуртская Республика, Малопургинский район, д. Орлово, ул.Им.Королева, д.37</t>
  </si>
  <si>
    <t>18:16:054001:547</t>
  </si>
  <si>
    <t>Договор  от 11.03.2024 г на сумму 29993,0 руб.</t>
  </si>
  <si>
    <t>Удмуртская Республика, Малопургинский район, д. Орлово, ул.Им.Королева, д.35</t>
  </si>
  <si>
    <t>1376</t>
  </si>
  <si>
    <t>18:16:054001:548</t>
  </si>
  <si>
    <t>Договор от 04.03.2024 г на сумму27897,0 руб</t>
  </si>
  <si>
    <t>Удмуртская Республика, Малопургинский район, с. Уром, ул. Азина, д.29</t>
  </si>
  <si>
    <t>912</t>
  </si>
  <si>
    <t>Удмуртская Республика, Малопургинский район, с. Уром, ул. Азина, д.33</t>
  </si>
  <si>
    <t>Удмуртская Республика, Малопургинский район, с. Уром, ул. Комарова, д.9</t>
  </si>
  <si>
    <t>750</t>
  </si>
  <si>
    <t>Удмуртская Республика, Малопургинский район, с. Бураново, ул. Молодежная, 17</t>
  </si>
  <si>
    <t>18:16:018001:1588</t>
  </si>
  <si>
    <t> Удмуртская Республика, Малопургинский район, с. Бураново, ул. Центральная, 44</t>
  </si>
  <si>
    <t>2160</t>
  </si>
  <si>
    <t>18:16:018001:1036</t>
  </si>
  <si>
    <t>Земельный участок включен в перечень сформированных земельных участков, планируемых для предоставления граждан, в соответствии с Законом УР от 16.12.2002 № 68-РЗ, от 30.06.2011 № 32-РЗ Договор от 24.05.2024 на сумму 344,80 руб</t>
  </si>
  <si>
    <t>Удмуртская Республика, Малопургинский район, д. Бобья-Уча, ул. Фермерская, 5</t>
  </si>
  <si>
    <t>25000</t>
  </si>
  <si>
    <t>18:16:016001:1966</t>
  </si>
  <si>
    <t>Малопургинский район, прилегает с северной стороны к земельному участку, расположенному по адресу: Удмуртская Республика, Малопургинский район, д. Бобья-Уча, ул. Фермерская, 5</t>
  </si>
  <si>
    <t>15000</t>
  </si>
  <si>
    <t>18:16:016001:1967</t>
  </si>
  <si>
    <t>Удмуртская Республика, Малопургинский район, с. Яган</t>
  </si>
  <si>
    <t>8981</t>
  </si>
  <si>
    <t>18:16:080001:1959</t>
  </si>
  <si>
    <t>договор аренды № 58\2 от 08.07.2024 г на сумму 29525,82 руб</t>
  </si>
  <si>
    <t>2948</t>
  </si>
  <si>
    <t>18:16:080001:1957</t>
  </si>
  <si>
    <t>договор аренды № 58/1 от 08ю07.2024 на сумму 28736,72 руб</t>
  </si>
  <si>
    <t>Удмуртская Республика, Малопургинский район, с. Малая Пурга</t>
  </si>
  <si>
    <t>23114</t>
  </si>
  <si>
    <t>18:16:047017:279</t>
  </si>
  <si>
    <t>14034</t>
  </si>
  <si>
    <t>18:16:047017:280</t>
  </si>
  <si>
    <t>УР, Малопургинский район, с. Малая Пурга, ул. Советская, 56</t>
  </si>
  <si>
    <t>18:16:047015:402</t>
  </si>
  <si>
    <t>нежилое помещение на 2 этаже двухэтажного кирпичного здания </t>
  </si>
  <si>
    <t>Проведен аукцион по передаче в аренду. Заключен догово аренды, годовой  размер арендной платы 35428,76 тыс.руб.</t>
  </si>
  <si>
    <t>Проведен аукцион по передаче в аренду. Заключен договор аренды, годовой  размер арендной платы 121 811,26 тыс.руб.</t>
  </si>
  <si>
    <t>Заключен договор аренды, размер годовой аренды 41798, 04 руб.</t>
  </si>
  <si>
    <t>Нежилое здание МАУ "Центр Тюрагай с земельным участком</t>
  </si>
  <si>
    <t>УР, муниципальный округ Малопургинский район, территория Туристический центр
Тюрагай, здание 1/9 </t>
  </si>
  <si>
    <t>18:16:080001:1900                                                         </t>
  </si>
  <si>
    <t>назначение: нежилое, одноэтажное, деревянное</t>
  </si>
  <si>
    <t>5000</t>
  </si>
  <si>
    <t>Проведен аукцион по передаче в аренду. Заключен договор аренды.Ггодовой  размер арендной платы 399,3 тыс.руб.</t>
  </si>
  <si>
    <t>УР, Малопургинский район, с. Малая Пурга, ул. Садовая, 2а</t>
  </si>
  <si>
    <t>18:16:047015:328</t>
  </si>
  <si>
    <t>помещения под кафе в одноэтажном кирпичном здании</t>
  </si>
  <si>
    <t xml:space="preserve">Объявление аукциона на 03.10.2024 г. Начальная цена 473 850,00 руб. Признан несостоявшимся, в связи с отсутствием заявок. </t>
  </si>
  <si>
    <t>помещения под сауну в одноэтажном кирпичном здании</t>
  </si>
  <si>
    <t xml:space="preserve">Объявление аукциона на 25.09.2024 г. Начальная цена 260 049,60,00 руб. Признан несостоявшимся, в связи с отсутствием заявок. </t>
  </si>
  <si>
    <t>помещения под офис в одноэтажном кирпичном здании</t>
  </si>
  <si>
    <t>Объявление аукциона на 25.09.2024 г. Начальная цена 174 447,40 руб. Признан несостоявшимся, в связи с отсутствием заявок. .</t>
  </si>
  <si>
    <t>УР, Малопургинский район, с. Пугачево, ул. Т.Миниахметова, 1</t>
  </si>
  <si>
    <t>18:16:057001:4016</t>
  </si>
  <si>
    <t>нежилое помещение  на 1 этаже двухэтажного кирпичного здания</t>
  </si>
  <si>
    <t>договор от29.08.2024г  . на 3 года на 65606,4 руб</t>
  </si>
  <si>
    <t>18:16:057001:4274</t>
  </si>
  <si>
    <t>Договор от 03.10.2024 г  на сумму 22352,88 руб.</t>
  </si>
  <si>
    <t>ВЛ-10кВ ф№8 ПС Юськи</t>
  </si>
  <si>
    <t>УР, Малопургинский район, территория СНТ "Пугачево-1"</t>
  </si>
  <si>
    <t>3697 м.</t>
  </si>
  <si>
    <t>18:16:000000:996</t>
  </si>
  <si>
    <t xml:space="preserve">Включен в прогнозный план приватизации муниципального имущества на 2022-2024 гг. Подготовка заявка на изготовление оценки рыночной стоимости объекта. </t>
  </si>
  <si>
    <t>КЛ-10кВ от КТП 120</t>
  </si>
  <si>
    <t>УР, Малопургинский район, с. Пугачево, ул. Комарова</t>
  </si>
  <si>
    <t>224 м.</t>
  </si>
  <si>
    <t>18:16:000000:1079</t>
  </si>
  <si>
    <t>Отпайка ВЛ-0,4 кВ от опоры № 14 фидер 2, КТП до ул. Складская</t>
  </si>
  <si>
    <t>УР, Малопургинский район, с. Яганул. Складская</t>
  </si>
  <si>
    <t>700 м.</t>
  </si>
  <si>
    <t>18:16:000000:915</t>
  </si>
  <si>
    <t>ВЛ-0,4кВ от КТП № 56</t>
  </si>
  <si>
    <t>УР, Малопургинский район, с. Малая Пурга, ул. Колхозная</t>
  </si>
  <si>
    <t>451 м.</t>
  </si>
  <si>
    <t>18:16:000000:807</t>
  </si>
  <si>
    <t>ВЛ-10 кВ до КТП № 139</t>
  </si>
  <si>
    <t>УР, Малопургинский район, с. Пугачево, по пер. Чапаева, и ул. Нагорная</t>
  </si>
  <si>
    <t>904 м.</t>
  </si>
  <si>
    <t>18:16:000000:847</t>
  </si>
  <si>
    <t>ВЛ-0,4кВ до КТП "Успиян" тяговая подстанция "Агрыз" линия ПЭ-2</t>
  </si>
  <si>
    <t>УР, Малопургинский район, д. Успиян</t>
  </si>
  <si>
    <t>1883 м.</t>
  </si>
  <si>
    <t>18:16:070001:80</t>
  </si>
  <si>
    <t>ВЛ-0,4кВ и КЛ-0,4 кВ</t>
  </si>
  <si>
    <t>УР, малопургинский район, в западном напрвлении от здания МОУ СОШ с. Уром</t>
  </si>
  <si>
    <t>145 м.</t>
  </si>
  <si>
    <t>18:16:069001:1974</t>
  </si>
  <si>
    <t>ВЛ-0,4 кВ от КТП № 49</t>
  </si>
  <si>
    <t>УР, Малопургинский район, с. Малая Пурга</t>
  </si>
  <si>
    <t>409 м.</t>
  </si>
  <si>
    <t>18:16:047008:688</t>
  </si>
  <si>
    <t>УР, Малопургинский район, д. Аксакшур, ул. Полевая, д. 31 </t>
  </si>
  <si>
    <t>18:16:009001:1579</t>
  </si>
  <si>
    <t xml:space="preserve">Определение рыночной стоимости </t>
  </si>
  <si>
    <t>УР, Малопургинский район, д. Пуро-Можга, ул. Молодежная, д. 7</t>
  </si>
  <si>
    <t>1000</t>
  </si>
  <si>
    <t>18:16:93001:792</t>
  </si>
  <si>
    <t>УР, Малопургинский район, д. Пуро-Можга, ул. Молодежная, д. 9</t>
  </si>
  <si>
    <t>18:16:93001:793</t>
  </si>
  <si>
    <t>Здание контрольно-испытательной лаборатории</t>
  </si>
  <si>
    <t>УР, Малопургинский район, с. Пугачево, ул. Т. Миниахметова, 7</t>
  </si>
  <si>
    <t>Минобороны РФ</t>
  </si>
  <si>
    <t>Не используется с 2011 года, пришло в непригодное состояние.
одноэтажное, кирпичное, с коммуникациями</t>
  </si>
  <si>
    <t>18:16:100001:844</t>
  </si>
  <si>
    <t>Имеется потребность муниципального образования "Малопургинский район" в ЗУ под объектами и объектах в целях их сохранения</t>
  </si>
  <si>
    <t>*Письмо ФГКУ "Приволжско-Уральское ТУИО"Минобороны РФ №02-25-4397 от 26.12.2016 г.,  №02-25-678 от 01.03.2017 г., №02-25-4803 от 29.12.2017 г., *Главе УР А.В. Бречалову №02-24-1846 от 22.05.2017 г.; *Письмо в Минобороны РФ от 14.02.2019 года № 02-10-0558 о передаче в безвозмездное пользование (в целях обеспечения сохранности здания) с последующим                        оформлением права муниципальной собственности. Рабочая встреча представителей Минобороны РФ 20.06.2019 года обсуждение вопросов по передаче имущества. Ведутся переговоры. Письмо ФГКУ "Приволжско-Уральское ТУИО" Минобороны РФ от 29.03.2022 г. о возможности передачи в муниципальную собственность объектов недвижимого имущества с земельным участком. Ответ на обращение Минобороны РФ о согласии принять объекты недвижимого имущества в муниципальную собственность от 02.12.2022 № 02-10-4080. Письмо от ФГКУ "Приволжско-Уральское ТУИО" Минобороны России от 27.09.2023 г. № 141/4/09-7837 о том, что проект приказа о передаче земельного участка и расположенных на нем объектов недвижимого имущества до настоящего времени Правовым департаментом Министерства обороны РФ не согласован.</t>
  </si>
  <si>
    <t xml:space="preserve"> 15 на техдокументациюи оценка годовой арендной платы</t>
  </si>
  <si>
    <t>Здание офощехранилища</t>
  </si>
  <si>
    <t>УР, Малопургинский район, с. Пугачево, ул. Т. Миниахметова, 8</t>
  </si>
  <si>
    <t>Не используется с 2011 года, пришло в непригодное состояние.
Не используется с 2011 года
одноэтажное, кирпичное</t>
  </si>
  <si>
    <t>УР, Малопургинский район, с. Пугачево, ул. Т. Миниахметова</t>
  </si>
  <si>
    <t>825</t>
  </si>
  <si>
    <t>Не используется с 2011 года, пришло в непригодное состояние.
двухэтажное,кирпичное</t>
  </si>
  <si>
    <t xml:space="preserve"> 15 на техдокументацию и оценка годовой арендной платы</t>
  </si>
  <si>
    <t>Убежище УСБ-40</t>
  </si>
  <si>
    <t>УР, Малопургинский район, с. Пугачево, ул. Т. Миниахметова, 23</t>
  </si>
  <si>
    <t>Не используется с 2011 года, пришло в непригодное состояние.
кирпичное</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</si>
  <si>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Можгинский район  Удмуртской Республики",    по состоянию на 01.10.2024 г.</t>
  </si>
  <si>
    <t>Часть нежилых помещений 2 этажа Здания лечебного корпуса (Литера А, а, а1, а2, а3, а4)</t>
  </si>
  <si>
    <t>УР, Можгинский р-н, 
п. Пычас, ул. Кирова, д. 19А</t>
  </si>
  <si>
    <t>БУЗ УР "Можгинская РБ МЗ УР"</t>
  </si>
  <si>
    <t>778,75 кв.м из 2 582,20</t>
  </si>
  <si>
    <t>18:17:083008:699 (номер здания)</t>
  </si>
  <si>
    <t xml:space="preserve">свободны помещения площадью 778,45 из 2582,20 кв.м в двухэтажном кирпичном здании лечебного корпуса, на 2 этаже, бывшее хирургическое отделение, на 1 этаже детское отделение и стационар. Требуется кап.ремонт. Пол, проемы - деревянные, крыша - шифер, электро-, тепло-, водо- снабжение имеется в неудовлетворительном состоянии  </t>
  </si>
  <si>
    <t xml:space="preserve">18:17:083008:309
</t>
  </si>
  <si>
    <t>аренда / продажа</t>
  </si>
  <si>
    <t>согласована передача в аренду 845,80 кв.м в помещениях лечебного корпуса; аукцион не состоялся. Письмо БУЗ УР от 05.12.2018 № 12736/04/02-10 об отсутствии предложений по использованию объекта. МИО УР в адрес Минсоцполитики УР направлено письмо от 29.11.2018 № 7361/01-14 о возможности использования объекта подведомственными учреждениями.  Письмо Минсоцполитики УР от 24.12.2018 № 12136/01-2-28 о невозможности использования объекта   в качестве социальной гостпиницы, т.к. рядом располагается детское соматическое отделение. В составе здания имеется объект гражданской обороны. Письмо БУЗ от 24.04.2023 № 06048/01-14 о неиспользовании помещений. Письмо БУЗ от 11.03.2024 № 0318/01-19 о неиспользовании помещений. Ответ от 10.04.2024 №2578/01-19 - заинтересантов в виде ИОГВ и МО нет.</t>
  </si>
  <si>
    <t>438254,0 руб</t>
  </si>
  <si>
    <t>Второй этаж Здания участковой больницы (литера А, а, а1, а2)</t>
  </si>
  <si>
    <t>УР, Можгинский р-н, 
с. Большая Уча, ул. Азина, д.1</t>
  </si>
  <si>
    <t xml:space="preserve">около 400,0 кв.м. из 1686,20 </t>
  </si>
  <si>
    <t>18:17:017005:583 (номер здания)</t>
  </si>
  <si>
    <t xml:space="preserve">свободны помещения площадью 400 из 1686,2 кв.м в двухэтажном кирпичном здании участковой больницы на 1 этаже. Требуется кап.ремонт. Пол, проемы - деревянные, крыша - шифер, электро-, тепло-, водо- снабжение имеется в неудовлетворительном состоянии  </t>
  </si>
  <si>
    <t>39398,00</t>
  </si>
  <si>
    <t xml:space="preserve">18:17:017005:503
</t>
  </si>
  <si>
    <t>Письмо БУЗ УР от 05.12.2018 № 12736/04/02-10 об отсутствии предложений по использованию объекта. МИО УР в адрес Минсоцполитики Ур направлено письмо от 29.11.2018 № 7361/01-14 о возможности использования объекта подведомственными учреждениями.  Минсоцполитики УР рассматривается возможность размещения на площадях отделения "социальной гостиницы" (письмо от 24.12.2018 № 12136/01-2-28). Письмо БУЗ от 24.04.2023 № 06048/01-14 о неиспользовании помещений более 7 лет. Письмо БУЗ от 11.03.2024 № 0318/01-19 о неиспользовании помещений. Ответ от 10.04.2024 №2578/01-19 - заинтересантов в виде ИОГВ и МО нет.</t>
  </si>
  <si>
    <t>333417,47 руб</t>
  </si>
  <si>
    <t>помещения в здании гаража, прачечной</t>
  </si>
  <si>
    <t>1973</t>
  </si>
  <si>
    <t>235 из 315,2 кв.м</t>
  </si>
  <si>
    <t>18:17:017005:569</t>
  </si>
  <si>
    <t>свободны помещения площадью 235 из 315,2 кв.м, одноэтажное кирпичное нужен ремонт</t>
  </si>
  <si>
    <t>39398,01</t>
  </si>
  <si>
    <t>Письмо БУЗ УР от 11.03.2024 № 0318/01-19 о неиспользовании помещений. Ответ от 10.04.2024 №2578/01-19 - заинтересантов в виде ИОГВ и МО нет.</t>
  </si>
  <si>
    <t>23553,5 руб</t>
  </si>
  <si>
    <t>Удмуртская Республика, Можгинский район</t>
  </si>
  <si>
    <t>79053</t>
  </si>
  <si>
    <t>18:17:000000:1911</t>
  </si>
  <si>
    <t>18:17:000000:1900</t>
  </si>
  <si>
    <t>предоставлен распоряжением МИО от 16.08.2024 № 177-рз</t>
  </si>
  <si>
    <t>18:17:000000:1901</t>
  </si>
  <si>
    <t>18:17:000000:1918</t>
  </si>
  <si>
    <t>18:17:037003:233</t>
  </si>
  <si>
    <t>18:17:127003:2774</t>
  </si>
  <si>
    <t>18:17:000000:46</t>
  </si>
  <si>
    <t>предоставлен распоряжением МИО от 25.09.2024 № 183-рз</t>
  </si>
  <si>
    <t>18:17:000000:1905</t>
  </si>
  <si>
    <t>18:17:000000:1906</t>
  </si>
  <si>
    <t>18:17:000000:1910</t>
  </si>
  <si>
    <t>18:17:000000:1915</t>
  </si>
  <si>
    <t>18:17:000000:1916</t>
  </si>
  <si>
    <t>18:17:000000:1917</t>
  </si>
  <si>
    <t>18:17:000000:1920</t>
  </si>
  <si>
    <t>18:17:000000:1921</t>
  </si>
  <si>
    <t>18:17:000000:1922</t>
  </si>
  <si>
    <t>18:17:000000:1923</t>
  </si>
  <si>
    <t>18:17:000000:1927</t>
  </si>
  <si>
    <t>18:17:000000:1932</t>
  </si>
  <si>
    <t>18:17:000000:1937</t>
  </si>
  <si>
    <t>18:17:000000:1938</t>
  </si>
  <si>
    <t>18:17:000000:1940</t>
  </si>
  <si>
    <t>18:17:000000:1942</t>
  </si>
  <si>
    <t>18:17:000000:1943</t>
  </si>
  <si>
    <t>Земли населённых пунктов</t>
  </si>
  <si>
    <t>18:17:000000:1944</t>
  </si>
  <si>
    <t>18:17:000000:1945</t>
  </si>
  <si>
    <t>18:17:000000:1946</t>
  </si>
  <si>
    <t>18:17:000000:1949</t>
  </si>
  <si>
    <t>18:17:000000:1950</t>
  </si>
  <si>
    <t>18:17:000000:1956</t>
  </si>
  <si>
    <t>18:17:000000:1960</t>
  </si>
  <si>
    <t>18:17:000000:1972</t>
  </si>
  <si>
    <t>18:17:000000:1977</t>
  </si>
  <si>
    <t>18:17:000000:1978</t>
  </si>
  <si>
    <t>18:17:000000:1983</t>
  </si>
  <si>
    <t>18:17:000000:1989</t>
  </si>
  <si>
    <t>УР, Можгинский район, ст. Керамик, ул. Лесная, 12а</t>
  </si>
  <si>
    <t>МО "Можгинский район"</t>
  </si>
  <si>
    <t>18:17:039001:240</t>
  </si>
  <si>
    <t>магазин, кирпичное, состояние - удовлетворительное</t>
  </si>
  <si>
    <t>18:17:122001:1254</t>
  </si>
  <si>
    <t>Объект включен в прогнозный план приватизации на 2024 год. Проведена оценка в размере 650 тыс.руб. Продажа, запланированная на 3 кв. 2024 года, не состоялась по причине отсутствия заявок на два аукциона</t>
  </si>
  <si>
    <t>Набиева Н.Н., 8(34139)31492</t>
  </si>
  <si>
    <t>Можгинский район, ТО "Горнякский"</t>
  </si>
  <si>
    <t>18:17:126011:353</t>
  </si>
  <si>
    <t>Проведен аукцион по передаче в аренду,  годовой  размер арендной платы 157,4 тыс.руб.</t>
  </si>
  <si>
    <t>18:17:126011:354</t>
  </si>
  <si>
    <t>Проведен аукцион по передаче в аренду,  годовой  размер арендной платы 57,4 тыс.руб.</t>
  </si>
  <si>
    <t>18:17:126011:355</t>
  </si>
  <si>
    <t>Проведен аукцион по передаче в аренду,  годовой  размер арендной платы 217,2 тыс.руб.</t>
  </si>
  <si>
    <t>8</t>
  </si>
  <si>
    <t>18:17:126011:356</t>
  </si>
  <si>
    <t>Проведен аукцион по передаче в аренду,  годовой  размер арендной платы 47,9 тыс.руб.</t>
  </si>
  <si>
    <t>9</t>
  </si>
  <si>
    <t>Можгинский район, в 1100 метрах на юго-запад от д. Чумойтло</t>
  </si>
  <si>
    <t>Обеспечение сельскохозяйственного производства (код 1.18)</t>
  </si>
  <si>
    <t>18:17:126003:201</t>
  </si>
  <si>
    <t>Проведен аукцион по передаче в аренду,  годовой  размер арендной платы 37,8 тыс.руб.</t>
  </si>
  <si>
    <t>10</t>
  </si>
  <si>
    <t>Можгинский район, д. Чумойтло, ул. Школьная, з/у 28</t>
  </si>
  <si>
    <t>ведение личного подсобного хозяйства</t>
  </si>
  <si>
    <t>18:17:110002:147</t>
  </si>
  <si>
    <t>Проведен аукцион по передаче в аренду,  годовой  размер арендной платы 100 тыс.руб.</t>
  </si>
  <si>
    <t>11</t>
  </si>
  <si>
    <t xml:space="preserve"> Можгинский район, д. Чумойтло, ул. Школьная, з/у 24</t>
  </si>
  <si>
    <t>18:17:110002:143</t>
  </si>
  <si>
    <t>Проведен аукцион по передаче в аренду,  годовой  размер арендной платы 67,2 тыс.руб.</t>
  </si>
  <si>
    <t>12</t>
  </si>
  <si>
    <t>Можгинский район, д. Удмурт Сюгаил, ул. Мокеева, 62</t>
  </si>
  <si>
    <t>для индивидуального жилищного строительства (код 2.1) - размещение жилого дома</t>
  </si>
  <si>
    <t>18:17:104001:847</t>
  </si>
  <si>
    <t>По ст. 39.18 продан за 143,4 тыс.руб.</t>
  </si>
  <si>
    <t>13</t>
  </si>
  <si>
    <t>Можгинский район, д. Удмурт Сюгаил, ул. Мокеева, 64</t>
  </si>
  <si>
    <t>18:17:104001:230</t>
  </si>
  <si>
    <t>По ст. 39.18 продан за 173,8 тыс.руб.</t>
  </si>
  <si>
    <t>14</t>
  </si>
  <si>
    <t>Можгинский район, д. Чумойтло, ул. Школьная, 21</t>
  </si>
  <si>
    <t>18:17:110002:140</t>
  </si>
  <si>
    <t>Продан на аукционе за 312 тыс.руб.</t>
  </si>
  <si>
    <t>15</t>
  </si>
  <si>
    <t>Можгинский район, д. Чумойтло, ул. Школьная, 22</t>
  </si>
  <si>
    <t>18:17:110002:141</t>
  </si>
  <si>
    <t>Продан на аукционе за 305,4 тыс.руб.</t>
  </si>
  <si>
    <t>16</t>
  </si>
  <si>
    <t>Можгинский район, д. Чумойтло, ул. Школьная, 23</t>
  </si>
  <si>
    <t>18:17:110002:142</t>
  </si>
  <si>
    <t>Продан на аукционе за 411,7 тыс.руб.</t>
  </si>
  <si>
    <t>17</t>
  </si>
  <si>
    <t>Можгинский район, с. Пычас, Совхозная, 16а</t>
  </si>
  <si>
    <t>лесопиление</t>
  </si>
  <si>
    <t>18:17:083001:528</t>
  </si>
  <si>
    <t>Выкуп собственником здания  за 353,4 тыс.руб.</t>
  </si>
  <si>
    <t>18</t>
  </si>
  <si>
    <t>Можгинский район, с.Поршур, ул. Почтовая, 31/1</t>
  </si>
  <si>
    <t>хранение и переработка сельскохозяйственной продукции</t>
  </si>
  <si>
    <t>18:17:080002:446</t>
  </si>
  <si>
    <t>Выкуп собственником здания  за 404,7 тыс.руб.</t>
  </si>
  <si>
    <t>19</t>
  </si>
  <si>
    <t>Можгинскипй район, д. Сюга-Какси, ул. Полевая, 7б</t>
  </si>
  <si>
    <t>ИЖС</t>
  </si>
  <si>
    <t>18:17:100001:167</t>
  </si>
  <si>
    <t>Продан за 89,9 тыс.руб.</t>
  </si>
  <si>
    <t>20</t>
  </si>
  <si>
    <t>Можгинскипй район, д. Сюга-Какси, ул. Полевая, 7а</t>
  </si>
  <si>
    <t>18:17:100001:168</t>
  </si>
  <si>
    <t>Продан за 89,7 тыс.руб.</t>
  </si>
  <si>
    <t xml:space="preserve">Имущественный комплекс бывшего ФКУ ЛИУ-2 УФСИН России по Удмуртской Республике </t>
  </si>
  <si>
    <t>Можгинский район, ст. Керамик, Кирпичная, 30</t>
  </si>
  <si>
    <t>ФКУ «ИК-6 УФСИН России по Удмуртской Республике»</t>
  </si>
  <si>
    <t>с 1969 по 2011 г.г.</t>
  </si>
  <si>
    <t xml:space="preserve">административные, производственные, торговое, жилые и складские, инфраструктура в количестве 41 ед.  </t>
  </si>
  <si>
    <t>18:17:039001:157, 18:17:122001:664, 18:17:039001:156, 18:17:000000:454</t>
  </si>
  <si>
    <t>В феврале 2018 года Администрацией МО "Можгинский район" направлено письмо Руководителю МТУ Росимущества в Удмуртской Республике и Кировской области  с предложением о передаче в муниципальную собственность здания магазина, входящего в состав объектов недвижимости. Договор безвозмездного пользования заключен в 2019 году. Здание магазина передано в муниципальную собственность, заключен договор аренды. Письмо от 16.06.2021 № 18-ИГ-06/4780 МТУ Росимущества в УР и Кировской области в МИО с вопросом о передаче объектов из собственности РФ в собственность УР. Письмо от 01.07.2021 №2709/01-16 от ГУВ УР о нецелесообразности передачи в УР для организации приютов для животных. Письмо МИО УР в Росимущество от 02.03.2023 № 1591/01-13э - Основная масса объектов включена в Перечень федерального имущества, приватизация которого осуществляется без включения в прогнозный план (программу) приватизации
10 лотов</t>
  </si>
  <si>
    <t>Объект незавершенного строительством цеха производства стекла</t>
  </si>
  <si>
    <t>Можгинский район, д. Чумойтло, 1340 м на северо-запад</t>
  </si>
  <si>
    <t>ЗАО "Ижевскстекло"</t>
  </si>
  <si>
    <t>18:17:126011:227</t>
  </si>
  <si>
    <t xml:space="preserve">помещение общего пользования, степень готовности - 44 % </t>
  </si>
  <si>
    <t>18:17:126011:228</t>
  </si>
  <si>
    <t>Продать</t>
  </si>
  <si>
    <t>Проводятся процедуры продажи в рамках исполнительного производства</t>
  </si>
  <si>
    <t>Можгинский район, д. Чумойтло, ул. Школьная, д. 29,</t>
  </si>
  <si>
    <t>18:17:110002:247</t>
  </si>
  <si>
    <t>цокольный этаж многоквартирного  жилого дома, степень готовности: 38%</t>
  </si>
  <si>
    <t>18:17:110002:246</t>
  </si>
  <si>
    <t>Завершить строительство объекта, либо продать</t>
  </si>
  <si>
    <t>Собственником объект выставлен на продажу</t>
  </si>
  <si>
    <t>Можгинский район, д. Мальчиково, ул. Дорожная, 5</t>
  </si>
  <si>
    <t>18:17:056001:234</t>
  </si>
  <si>
    <t>одноэтажное, кирпичное, удовлетворительное</t>
  </si>
  <si>
    <t>18:17:056001:196</t>
  </si>
  <si>
    <t>Реконструировать или продать</t>
  </si>
  <si>
    <t>Произошла смена собственника, новым собственником проводятся мероприятия по реконструкции объекта в жилой дом</t>
  </si>
  <si>
    <t xml:space="preserve">Объект незавершенного строительства: здание (Литер А), входящее в состав объекта: «Детский сад – ясли на 50 мест с начальной школой на 80 учащихся» </t>
  </si>
  <si>
    <t>Можгинский район, д. Большая Сюга, ул. Школьная, 11</t>
  </si>
  <si>
    <t>ООО "РОССИЯ"</t>
  </si>
  <si>
    <t>18:17:016002:274</t>
  </si>
  <si>
    <t>нежилое одноэтажное кирпичное здание</t>
  </si>
  <si>
    <t>18:17:016002:269</t>
  </si>
  <si>
    <t xml:space="preserve">Перепрофилирование в жилое и предоставление по найму работникам </t>
  </si>
  <si>
    <t>Врачебная амбулатория</t>
  </si>
  <si>
    <t>Можгинский район, д. Малая Сюга, ул. Братьев Сидоровых, д. 7</t>
  </si>
  <si>
    <t>18:17:053003:445</t>
  </si>
  <si>
    <t>одноэтажное нежилое кирпичное здание, все коммуникации подведены</t>
  </si>
  <si>
    <t>18:17:053003:345</t>
  </si>
  <si>
    <t>Использовать собственником или продать</t>
  </si>
  <si>
    <t>Контора</t>
  </si>
  <si>
    <t>Можгинский район, д. Малая Сюга, ул. Садовая, 14а</t>
  </si>
  <si>
    <t>18:17:053002:159</t>
  </si>
  <si>
    <t>двухэтажное кирпичное здание, состояние неудовлетворительное</t>
  </si>
  <si>
    <t>18:17:053002:123</t>
  </si>
  <si>
    <t>Можгинский район, с. Большая Уча, ул. Новая, 17</t>
  </si>
  <si>
    <t>18:17:017006:462</t>
  </si>
  <si>
    <t>кирпичное нежилое здание, удовлетворительное состояние</t>
  </si>
  <si>
    <t>18:17:017004:222</t>
  </si>
  <si>
    <t>Реконструировать и использовать собственником или продать, собственником проводятся работы по ремонту здания</t>
  </si>
  <si>
    <t xml:space="preserve">Контора </t>
  </si>
  <si>
    <t>Можгинский район, д. Мельниково, Нагорная, 6</t>
  </si>
  <si>
    <t>18:17:119001:302</t>
  </si>
  <si>
    <t>нежилое одноэтажное кирпичное здание, состояние удовлетворительное</t>
  </si>
  <si>
    <t>18:17:057003:66</t>
  </si>
  <si>
    <t>Реконструировать и использовать собственником или продать</t>
  </si>
  <si>
    <t xml:space="preserve">Здание детского сада  </t>
  </si>
  <si>
    <t>Можгинский район, с.Можга, ул. Вишурская, д. 5</t>
  </si>
  <si>
    <t>18:17:059002:294</t>
  </si>
  <si>
    <t xml:space="preserve">нежилое двухэтажное кирпичное здание, состояние удовлетворительное    </t>
  </si>
  <si>
    <t>18:17:059002:48</t>
  </si>
  <si>
    <t xml:space="preserve">КЗС, арочные склады, животноводческие помещения </t>
  </si>
  <si>
    <t>Можгинский район, с.Можга</t>
  </si>
  <si>
    <t>состояние удовлетворительное</t>
  </si>
  <si>
    <t>Здание склада</t>
  </si>
  <si>
    <t>Можгинский район, д. Ныша</t>
  </si>
  <si>
    <t>18:17:071005:137</t>
  </si>
  <si>
    <t>кирпичное нежилое здание, неудовлетворительное состояние</t>
  </si>
  <si>
    <t>18:17:071005:92</t>
  </si>
  <si>
    <t>Списать и снять с кадастрового учета</t>
  </si>
  <si>
    <t>Животноводческие помещения</t>
  </si>
  <si>
    <t>Можгинский район, д. Комяк</t>
  </si>
  <si>
    <t>Склад, гаражи</t>
  </si>
  <si>
    <t>Здание мельницы (бывшая баня-прачечная)</t>
  </si>
  <si>
    <t>Можгинский район, д. Новый Русский Сюгаил, в юго-восточном направлении на расстоянии 98 м от административного здания по адресу: д.Новый Русский Сюгаил, ул.Ленина,39</t>
  </si>
  <si>
    <t>18:17:131007:313</t>
  </si>
  <si>
    <t>нежилое здание, одноэтажное, кирпичное, кровля - мягкая, двери, окна частично отсутствуют, требует ремонта, стены, крыша - удовлетворительное</t>
  </si>
  <si>
    <t>18:17:068002:0147</t>
  </si>
  <si>
    <t>Здание столярной мастерской, автогаража, ремонтной мастерской</t>
  </si>
  <si>
    <t>Можгинский район, д. Удмурт Сюгаил</t>
  </si>
  <si>
    <t>Можгинский район, с. Малая Воложикья, Центральная пл., 9</t>
  </si>
  <si>
    <t>собственник - ООО "Камбарское РАЙПО", арендатор - ПО "Оптовик" (г. Ижевск)</t>
  </si>
  <si>
    <t>18:17:018003:579</t>
  </si>
  <si>
    <t>продать</t>
  </si>
  <si>
    <t xml:space="preserve">Письмо Удмуртпотребсоюза от 05.12.2022 № 0108/124: 
на весенне-летний сезон 2023 года запланировано проведение экспертизы, с дальнейшим определением судьбы объекта
</t>
  </si>
  <si>
    <t>Можгинский район, с. Горняк, ул Лесная, 12а</t>
  </si>
  <si>
    <t>18:17:026003:333</t>
  </si>
  <si>
    <t>кирпичное, одноэтажное, неудовлетворительное состояние</t>
  </si>
  <si>
    <t>Собственнику и арендатору направлено письмо от 27.06.2018 № 1777 о необходимости использовать объекты недвижимости по назначению, письма вручены, никаких изменений нет. Письмо Удмуртпотребсоюза от 05.12.2022 № 0108/124: запланированы ремонтные работы для последующего использования магазина для розничной торговли</t>
  </si>
  <si>
    <t>Можгинский район, д. Карашур, ул Полевая, 7</t>
  </si>
  <si>
    <t>18:17:037002:134</t>
  </si>
  <si>
    <t>кирпичное одноэтажное нежилое здание, неудовлетворительное состояние</t>
  </si>
  <si>
    <t>18:17:037002:104</t>
  </si>
  <si>
    <t>Письмо Удмуртпотребсоюза от 05.12.2022 № 0108/124: 
на весенне-летний сезон 2023 года запланировано проведение экспертизы, с дальнейшим определением судьбы объекта</t>
  </si>
  <si>
    <t>Можгинский район, д. Старый Березняк, ул Молодежная, 14</t>
  </si>
  <si>
    <t xml:space="preserve">ООО "Камбарское РАЙПО",
Собственность  № 18:17:093001:247-18/009/2017-2 от 07.07.2017
Аренда № 18:17:093001:247-18/009/2018-4 от 02.04.2018
обременение с 28.02.2018 по 22.05.2023
Потребительское общество "Оптовик", 
Договор аренды помещений' №1-БИ от 01.03.2013;
Дополнительное соглашение к договору №1-БИ аренды помещений от 01
марта 2013 года' от 28.02.2018
</t>
  </si>
  <si>
    <t>18:17:093001:247</t>
  </si>
  <si>
    <t>18:17:093001:162</t>
  </si>
  <si>
    <t xml:space="preserve">27.08.2021 - рабочая поездка Бречалова А.В. в Можгинский район - поручение проработать вопрос по неиспользуемым зданиям в д. Ст.Березняк.. 29.09.2021 - рабочая встреча у участием Администрации МО Можгинский район, МИО УР, Удмуртпотребсоюза, осмотр объекта, фактически не используется. Удмуртпотребсоюзом прорабатывается вопрос о продаже либо аренде.                                                                                          С.-х. организация проявила заинтересованность в приобретении здания под склад, проводятся переговоры, стороны не находят взаимного соглашения по цене
Письмо Удмуртпотребсоюза от 05.12.2022 № 0108/124: 
на весенне-летний сезон 2023 года запланировано проведение экспертизы, с дальнейшим определением судьбы объекта
</t>
  </si>
  <si>
    <t>Можгинский район, д. Нижний Вишур, ул Школьная, 9</t>
  </si>
  <si>
    <t>ООО "Камбарское РАЙПО",
Собственность, № 18:17:060002:190-18/009/2017-1 от 22.08.2017
Аренда № 18:17:060002:190-18/009/2018-4 от 02.04.2018 обременение с 28.02.2018 по 22.05.2023
Потребительское общество "Оптовик", Договор аренды помещений' №1-БИ от 01.03.2013;
Дополнительное соглашение к договору №1-БИ аренды помещений от 01 марта 2013 года' от 28.02.2018</t>
  </si>
  <si>
    <t>18:17:060002:190</t>
  </si>
  <si>
    <t>18:17:060002:134</t>
  </si>
  <si>
    <t>27.08.2021 - рабочая поездка Бречалова А.В. в Можгинский район - поручение проработать вопрос по неиспользуемым зданиям в д. Нижний Вишур. 29.09.2021 - рабочая встреча у участием Администрации МО Можгинский район, МИО УР, Удмуртпотребсоюза, осмотр объекта, фактически не используется. Удмуртпотребсоюзом прорабатывается вопрос о продаже либо аренде. Письмо Удмуртпотребсоюза от 05.12.2022 № 0108/124: запланированы ремонтные работы для последующего использования магазина для розничной торговли</t>
  </si>
  <si>
    <t>Можгинский район, д. Подгорная, ул Центральная, 19</t>
  </si>
  <si>
    <t>18:17:077001:133</t>
  </si>
  <si>
    <t>18:17:077001:78</t>
  </si>
  <si>
    <t>Можгинский район, д. Ерошкино, ул Садовая, 28а</t>
  </si>
  <si>
    <t>18:17:029001:117</t>
  </si>
  <si>
    <t>18:17:029001:82</t>
  </si>
  <si>
    <t>Можгинский район, д. Малый Кармыж, ул Садовая, 9</t>
  </si>
  <si>
    <t>18:17:055001:177</t>
  </si>
  <si>
    <t>крупнопанельное одноэтажное нежилое здание, неудовлетворительное состояние</t>
  </si>
  <si>
    <t>18:17:055001:138</t>
  </si>
  <si>
    <t>Письмо Удмуртпотребсоюза от 05.12.2022 № 0108/124: запланированы ремонтные работы для последующего использования магазина для розничной торговли</t>
  </si>
  <si>
    <t>Здание ФАП-пекарня</t>
  </si>
  <si>
    <t>Можгинский район, д. Малый Кармыж, Садовая, 11</t>
  </si>
  <si>
    <t>СПК "Луч"</t>
  </si>
  <si>
    <t>18:17:055001:179</t>
  </si>
  <si>
    <t>кирпичное одноэтажное нежилое здание, удовлетворительное состояние</t>
  </si>
  <si>
    <t>18:17:055001:153</t>
  </si>
  <si>
    <t>Можгинский район, д. Ныша, ул Молодежная, 15</t>
  </si>
  <si>
    <t>общая долевая собственность, собственники - ООО "Камбарское РАЙПО", ФЛ</t>
  </si>
  <si>
    <t>18:17:071001:984</t>
  </si>
  <si>
    <t>кирпичное двухэтажное нежилое здание, удовлетворительное состояние</t>
  </si>
  <si>
    <t>18:17:071001:627</t>
  </si>
  <si>
    <t>Удмуртская Республика, Можгинский район, д. Чежебаш, ул. Верхняя, 13</t>
  </si>
  <si>
    <t xml:space="preserve">ООО "Камбарское РАЙПО"
Собственность № 18:17:105001:187-18/009/2017-2 от 07.07.2017
Аренда № 18:17:105001:187-18/009/2018-4 от 02.04.2018, обременение с 28.02.2018 по 22.05.2023
Потребительское общество "Оптовик",
'Договор аренды помещений' №1-БИ от 01.03.2013;
'Дополнительное соглашение к договору №1-БИ аренды помещений от 01 марта 2013 года' от
28.02.2018
</t>
  </si>
  <si>
    <t>94.9</t>
  </si>
  <si>
    <t>18:17:105001:187</t>
  </si>
  <si>
    <t xml:space="preserve">1 этажное кирпичное здание, состояние неудовлетворительное </t>
  </si>
  <si>
    <t>18:17:105001:111</t>
  </si>
  <si>
    <t xml:space="preserve">Объект выявлен в результате выполнения поручения Бречалова А.В. на  рабочей поездке  в Можгинский район 27.08.2021. 29.09.2021 - рабочая встреча у участием Администрации МО Можгинский район, МИО УР, Удмуртпотребсоюза, осмотр объекта, фактически не используется. Удмуртпотребсоюзом прорабатывается вопрос о продаже либо аренде.                                                                           С.-х. организация проявила заинтересованность в приобретении здания под склад, проводятся переговоры, стороны не находят взаимного соглашения по цене
Письмо Удмуртпотребсоюза от 05.12.2022 № 0108/124: 
на весенне-летний сезон 2023 года запланировано проведение экспертизы, с дальнейшим определением судьбы объекта
</t>
  </si>
  <si>
    <t>Удмуртская Республика, Можгинский район, д. Верхние Юри, ул. Юбилейная, 5</t>
  </si>
  <si>
    <t>18:17:000000:502</t>
  </si>
  <si>
    <t xml:space="preserve">1 этажное здание </t>
  </si>
  <si>
    <t>Объект включен в декабре 2021 года на основании письма МИО УР от 25.11.2021 № 7063/01-14э. Письмо Удмуртпотребсоюза от 05.12.2022 № 0108/124: 
на весенне-летний сезон 2023 года запланировано проведение экспертизы, с дальнейшим определением судьбы объекта</t>
  </si>
  <si>
    <t>Удмуртская Республика, Можгинский район, д. Старые Какси, ул. Данила Яшина, 28</t>
  </si>
  <si>
    <t>18:17:091001:100</t>
  </si>
  <si>
    <t xml:space="preserve">1 этажное здание, в неуд. состоянии    </t>
  </si>
  <si>
    <t xml:space="preserve">Объект включен в декабре 2021 года на основании письма МИО УР от 25.11.2021 № 7063/01-14э. Письмо Удмуртпотребсоюза от 05.12.2022 № 0108/124: 
на весенне-летний сезон 2023 года запланировано проведение экспертизы, с дальнейшим определением судьбы объекта
</t>
  </si>
  <si>
    <t>Удмуртская Республика, Можгинский район, д. Каменный Ключ, ул. Изошурская, 27а</t>
  </si>
  <si>
    <t>18:17:034001:248</t>
  </si>
  <si>
    <t>Объект включен в декабре 2021 года на основании письма МИО УР от 25.11.2021 № 7063/01-14э. Письмо Удмуртпотребсоюза от 05.12.2022 № 0108/124: запланированы ремонтные работы для последующего использования магазина для розничной торговли</t>
  </si>
  <si>
    <t>Удмуртская Республика, Можгинский район, д. Лудзи-Шудзи, ул. Советская, 22</t>
  </si>
  <si>
    <t>18:17:047002:217</t>
  </si>
  <si>
    <t>18:17:047002:140</t>
  </si>
  <si>
    <t>Удмуртская Республика, Можгинский район, д. Мельниково, ул. Нагорная, 8</t>
  </si>
  <si>
    <t>18:17:057003:102</t>
  </si>
  <si>
    <t>18:17:057003:67</t>
  </si>
  <si>
    <t>Удмуртская Республика, Можгинский район, д. Мальчиково, ул. Дорожная, 1</t>
  </si>
  <si>
    <t>18:17:056001:245</t>
  </si>
  <si>
    <t>18:17:056001:189</t>
  </si>
  <si>
    <t>Удмуртская Республика, Можгинский район, д. Пазял-Зюмья, ул. Верхняя, 19</t>
  </si>
  <si>
    <t>18:17:073001:190</t>
  </si>
  <si>
    <t>1 этажное здание разобрано</t>
  </si>
  <si>
    <t>18:17:073001:161</t>
  </si>
  <si>
    <t xml:space="preserve"> снять с кадастрового учета</t>
  </si>
  <si>
    <t xml:space="preserve">Объект включен в декабре 2021 года на основании письма МИО УР от 25.11.2021 № 7063/01-14э. Здание разобрано.  Объект, требующий снятия с кадастрового учета. </t>
  </si>
  <si>
    <t>Удмуртская Республика, Можгинский район, д. Почешур, ул. Первая, 23</t>
  </si>
  <si>
    <t>18:17:081001:867</t>
  </si>
  <si>
    <t>18:17:081001:785</t>
  </si>
  <si>
    <t>списать, разобрать и снять с кадастрового учета</t>
  </si>
  <si>
    <t>Удмуртская Республика, Можгинский район, д. Сосмак, ул. Цветочная, 9</t>
  </si>
  <si>
    <t>18:17:089001:146</t>
  </si>
  <si>
    <t>18:17:089001:98</t>
  </si>
  <si>
    <t>Удмуртская Республика, Можгинский район, д. Новые Какси, ул. Петровская, 29</t>
  </si>
  <si>
    <t>18:17:065001:54</t>
  </si>
  <si>
    <t>18:17:065001:45</t>
  </si>
  <si>
    <t>Удмуртская Республика, Можгинский район, д. Чумойтло, ул. Школьная, 2а</t>
  </si>
  <si>
    <t>18:17:110002:196</t>
  </si>
  <si>
    <t>1 этажное деревянное здание, неудовлетворительное состояние</t>
  </si>
  <si>
    <t>18:17:110002:87</t>
  </si>
  <si>
    <t>Удмуртская Республика, Можгинский район, д. Чужьем, ул. Садовая, 21а</t>
  </si>
  <si>
    <t>18:17:109001:213</t>
  </si>
  <si>
    <t>18:17:109001:167</t>
  </si>
  <si>
    <t>Удмуртская Республика, Можгинский район, д. Чемошур-Уча, заезд Луговой, 2</t>
  </si>
  <si>
    <t>18:17:107001:252</t>
  </si>
  <si>
    <t>18:17:107001:118</t>
  </si>
  <si>
    <t>Удмуртская Республика, Можгинский район, д. Трактор, ул. Удмуртская, 15</t>
  </si>
  <si>
    <t>18:17:102002:268</t>
  </si>
  <si>
    <t>18:17:102002:115</t>
  </si>
  <si>
    <t>Удмуртская Республика, Можгинский район, д. Давкино, ул. Малая, 22</t>
  </si>
  <si>
    <t>18:17:028001:197</t>
  </si>
  <si>
    <t>18:17:028001:156</t>
  </si>
  <si>
    <t>Удмуртская Республика, Можгинский район, д. Большая Сюга, ул. Верхняя, 2</t>
  </si>
  <si>
    <t>18:17:016002:256</t>
  </si>
  <si>
    <t>18:17:016002:176</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</si>
  <si>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Сарапульский район Удмуртской Республики",  по состоянию на 01.10.2024 г.</t>
  </si>
  <si>
    <t>Административное здание Октябрьского лесничества (Литера А)</t>
  </si>
  <si>
    <t>Удмуртская Республика, Сарапульский район, с.Октябрьский, ул.Пастухова д.№1</t>
  </si>
  <si>
    <t>ГКУ УР "Сарапульское лесничество"</t>
  </si>
  <si>
    <t>154,8 кв.м</t>
  </si>
  <si>
    <t>18:30:000864:428</t>
  </si>
  <si>
    <t xml:space="preserve">Двухэтажное здание, фундамент ленточный ж/б блоки, стены бревенчатые, крыша- железо, полы – тес, внутренняя отделка – обшито доской. Техническое состояние – требует капитального ремонта. </t>
  </si>
  <si>
    <t>В настоящий момент времени решается вопрос о безвозмездной передаче здания в МО «Октябрьское»</t>
  </si>
  <si>
    <t xml:space="preserve"> В МО "Октябрьское" было направлено Письмо №01-21/148 от 30.07.2018г. О безвозмезной передаче. Без земельного участка МО "Октябрьское" отказались принимать здание. Протоколом выезного рабочего совещания Министерства имущественных отношений УР от 02.08.2018 (Письмо от 15.08.2018 г. №5029/01-14) принято решение "В разумные сроки организовать проведение кадастровых работ земельного участка в целях дальнейшего расмотрения вопроса о передаче объекта в собственность МО "Октябрьское". В связи с недостаточным финансированием из Бюджета Удмуртской Республики в 2018-2020 кадастровыне работы не проведены.</t>
  </si>
  <si>
    <t>Здание общежития № 6 с ЗУ  - объект специализированного жилищного фонда</t>
  </si>
  <si>
    <t>Удмуртская Республика, Сарапульский р-н, с.Сигаево, ул.Лермонтова, 48</t>
  </si>
  <si>
    <t>БПОУ УР "Сарапульский политехнический колледж"</t>
  </si>
  <si>
    <t>18:18:072012:86</t>
  </si>
  <si>
    <t>Назначение - жилое, количество этажей 3; крыша скатная, профнастил; перекрытия – ж/б плиты; стены кирпичные; фундамент – ж/б блоки</t>
  </si>
  <si>
    <t>18:18:072012:29</t>
  </si>
  <si>
    <t>Безвозмездная передача в муниципальную собственность</t>
  </si>
  <si>
    <t>Объект добавлен в марте 2021 года (письмо МОиН от 01.03.2021 № 01/01-40/1553) . На уровне МИО УР и МОиН УР рассматривается вариант передачи данного объекта недвижимости в собственность МО «Сарапульский район». Поручение Главы УР А.В. Бречалова  данное по итогам рабочей поездки в муниципальное образования «Сарапульский район» 9 июля 2021 года: проработать варианты перевода пустующего здания в категорию «жилое помещение» с целью дальнейшего предоставления жилья для специалистов образования, здравоохранения, культуры, приезжающих на работу в сельскую местность, и подготовить смету затрат на выполнение комплекса работ по изменению категории здания. Письмо МО Сарапульский район от 20.01.2023 № 59/1 (вх.№ 946/01-14 от 26.01.2023 в МИО УР с просьбой согласовать "Дорожную карту" по восстановлению общежития и созданию служебного жилья специализированного жилого фонда. Письмо МИО УР от 3.02.2023 № 0717/01-14э - направлены замечания по срокам реализации "дорожной карты". Постановление Госсовета УР о согласовании передачи в МО от 12.12.23г. Распоряжение Правительства УР от 08.02.24г. № 84-р. Приказ МОиН УР от исключении из спец.жил.фонда от 29.02.2024 № 275 Распоряжение МИО УР от 01.03.2024 № 154-р о передаче в муниципальную собственность (акты подписаны)</t>
  </si>
  <si>
    <t>Байбородов Ю.Е. 83414724-9-23</t>
  </si>
  <si>
    <t>Удмуртская Республика, Сарапульский район, с. Уральский</t>
  </si>
  <si>
    <t>18:18:000000:5912</t>
  </si>
  <si>
    <t>предоставлен распоряжением МИО от 10.04.2024 № 54-рз</t>
  </si>
  <si>
    <t>Удмуртская Республика, Сарапульский район</t>
  </si>
  <si>
    <t>18:18:007001:183</t>
  </si>
  <si>
    <t>Удмуртская Республика, Сарапульский район, с.Шевырялово, ул.Первомайская, д.50</t>
  </si>
  <si>
    <t>Муниципальная имущественная казна "Муниципальный округ Сарапульский район Удмуртской Республики"</t>
  </si>
  <si>
    <t xml:space="preserve">18:18:083002:791 </t>
  </si>
  <si>
    <t>Здание нежилое, этажность 2, Наличие: водоснабжения, теплоснабжения, водоотведения, электроснабжения</t>
  </si>
  <si>
    <t>18:18:083002:1420</t>
  </si>
  <si>
    <t>Будет проведена рыночная оценка, назначен аукцион на  09.10.2024</t>
  </si>
  <si>
    <t>Козьмин Андрей Леонидович 8(34147)79-1-34</t>
  </si>
  <si>
    <t>Удмуртская Республика, Сарапульский район, с. Девятово, ул. Азина, д. 41а</t>
  </si>
  <si>
    <t>18:18:037001:449</t>
  </si>
  <si>
    <t>Здание нежилое, этажность 2 Наличие: водоснабжения, теплоснабжения, водоотведения, электроснабжения</t>
  </si>
  <si>
    <t>18:18:037001:164</t>
  </si>
  <si>
    <t>Будет проведена рыночная оценка назначен аукцион на  09.10.2024</t>
  </si>
  <si>
    <t>2,7 млн. рублей</t>
  </si>
  <si>
    <t>Мерзлякова Наталья Владимировна  8(34147) 71-2-36</t>
  </si>
  <si>
    <t>УР, Сарапульский район, с. Октябрьский, ул. Школьная, д.11</t>
  </si>
  <si>
    <t>18:30:000864:355</t>
  </si>
  <si>
    <t>Нежилое здание, назначение: конторское, техническое состояние на момент визуального осмотра оценивается как неудовлетворительное. Основные конструктивные элементы имеют дефекты и повреждения.Наличие: водоснабжения, теплоснабжения, водоотведения, электроснабжения</t>
  </si>
  <si>
    <t>18:18:061001:106</t>
  </si>
  <si>
    <t>Объявлен аукцион по продаже, дата аукциона 24.11.2021,  аукцион не состоялся в связи с отсутсвием заявок. Заключается муниципальный контракт на проведение рыночной оценки. Проводится рыночная оценка. 20.03.2023 аукцион не состоялся заявок не поступало. Организован аукцион в декабре, не состоялся в связи с отсутствием заявок . 31.01.2024 открытый аукцион не состоялся, по причине отсутсвия поданных заявок, на 10.04.2024 объявлен аукцион посредствам публичного предложения. назначен аукцион на  09.10.2024</t>
  </si>
  <si>
    <t>Котова Василиса Вадимовна    8(34147) 246-27</t>
  </si>
  <si>
    <t>Нежилое здание (Интернат или пересыльная тюрьма Екатерининских времен)</t>
  </si>
  <si>
    <t>Удмуртская Республика, Сарапульский район, д. Юрино ул.Советская, д.3</t>
  </si>
  <si>
    <t>ООО "Комос-групп"</t>
  </si>
  <si>
    <t>18:18:084002:237</t>
  </si>
  <si>
    <t>18:18:084002:211</t>
  </si>
  <si>
    <t xml:space="preserve">Требуется капитальный ремонт крыши </t>
  </si>
  <si>
    <r>
      <t xml:space="preserve">Овчинников Александр Владимирович (глава МО "Юринское" </t>
    </r>
    <r>
      <rPr>
        <sz val="8"/>
        <color theme="0"/>
        <rFont val="Times New Roman"/>
      </rPr>
      <t>89127657840</t>
    </r>
    <r>
      <rPr>
        <sz val="8"/>
        <rFont val="Times New Roman"/>
      </rPr>
      <t xml:space="preserve"> 8(34147)761-25 </t>
    </r>
  </si>
  <si>
    <t>Мазутослив с земельным участком</t>
  </si>
  <si>
    <t>УР, Сарапульский район, с. Северный, ул. Октябрьская, 1 сооружение 1</t>
  </si>
  <si>
    <t>Муниципальная имущественная казна "Сарапульский район"</t>
  </si>
  <si>
    <t>152кв.м.</t>
  </si>
  <si>
    <t>18:18:070005:369</t>
  </si>
  <si>
    <t xml:space="preserve">Мазутослив, нежилое </t>
  </si>
  <si>
    <t>18:18:070005:144</t>
  </si>
  <si>
    <t xml:space="preserve">проводится рыночная оценка, Организован аукцион в декабре, не состоялся в связи с отсутствием заявок.  31.01.2024 открытый аукцион не состоялся, по причине отсутсвия поданных заявок, на 10.04.2024 объявлен аукцион посредством публичного предложения. Объект продан на аукционе по публичному предложению. Стоимость составила 274239 (Двести семьдесят четыре тысячи двести тридцать девять) рублей 94 копейки.  </t>
  </si>
  <si>
    <t>УР, Сарапульский район, с. Шевырялово, ул. Первомайская, д. 31</t>
  </si>
  <si>
    <t>650,1 кв.м.</t>
  </si>
  <si>
    <t>18:18:000000:3944 </t>
  </si>
  <si>
    <t>Здание, нежилое, этажность 1 Наличие: водоснабжения, теплоснабжения, водоотведения, электроснабжения</t>
  </si>
  <si>
    <t>18:18:083002:223</t>
  </si>
  <si>
    <t>проводится рыночная оценка, Организован аукцион в декабре, не состоялся в связи с отсутствием заявок.  31.01.2024 открытый аукцион не состоялся, по причине отсутсвия поданных заявок, на 09.04.2024 объявлен повторно  открытый аукцион. Назначен аукцион на 09.10.2024</t>
  </si>
  <si>
    <t>УР, Сарапульский район, д. Юрино, ул. Советская, д. 2</t>
  </si>
  <si>
    <t>18:18:000000:4656</t>
  </si>
  <si>
    <t>Здание, три навеса (назначение нежилое, этажность 1</t>
  </si>
  <si>
    <t>18:18:084002:416</t>
  </si>
  <si>
    <t>Заключается муниципальный контракт на проведение рыночной оценки Проводится рыночная оценка. 20.03.2023 аукцион не состоялся, не поступило заявок Организован аукцион в декабре, не состоялся в связи с отсутствием заявок. 31.01.2024 открытый аукцион не состоялся, по причине отсутсвия поданных заявок, на 10.04.2024 объявлен аукцион посредством публичного предложения. назначен аукцион на  09.10.2024</t>
  </si>
  <si>
    <t>УР, Сарапульский район,                      с. Кигбаево, ул. Совхозная, д. 69, строение 2</t>
  </si>
  <si>
    <t xml:space="preserve">18:18:015001:331 </t>
  </si>
  <si>
    <t>Склад стройматериалов</t>
  </si>
  <si>
    <t>18:18:015001:313</t>
  </si>
  <si>
    <t>Будет проведена рыночная оценка. назначен аукцион на  09.10.2024</t>
  </si>
  <si>
    <t>УР, Сарапульский район,                          с. Кигбаево, ул. Совхозная, д. 69, строение 3</t>
  </si>
  <si>
    <t xml:space="preserve">18:18:031001:112 </t>
  </si>
  <si>
    <t>Здание столярного цеха</t>
  </si>
  <si>
    <t xml:space="preserve">18:18:015001:311 </t>
  </si>
  <si>
    <t>УР, Сарапульский район, с. Нечкино, ул. Рабочая, д.17, стр.1Г</t>
  </si>
  <si>
    <t>18:18:057004:546</t>
  </si>
  <si>
    <t xml:space="preserve">Будет проведена рыночная оценка. </t>
  </si>
  <si>
    <t>УР, Сарапульский район, д. Шадрино ул. Нагорная, д.32</t>
  </si>
  <si>
    <t>18:18:021002:759</t>
  </si>
  <si>
    <t>18:18:021002:9</t>
  </si>
  <si>
    <t>Будет проведена рыночная оценка.</t>
  </si>
  <si>
    <t>УР, Сарапульский район, с. Уральский, ул. Железнодорожная, 1а</t>
  </si>
  <si>
    <t>18:18:079003:716</t>
  </si>
  <si>
    <t>18:18:079003:696</t>
  </si>
  <si>
    <t>УР, Сарапульский район, с. Кигбаево, ул. Совхозная, 1а, помещ. 20а</t>
  </si>
  <si>
    <t>18:18:044002:409</t>
  </si>
  <si>
    <t>Передано в аренду Сырятова Н.Г. Годовая арендная плата составляет 30720,0 рублей</t>
  </si>
  <si>
    <t>УР, Сарапульский район, с. Кигбаево, ул. Совхозная, 1а, помещ. 20</t>
  </si>
  <si>
    <t>Передано в аренду ООО "Теплоцентр" Годовая арендная плата   составляет44800,0 рублей</t>
  </si>
  <si>
    <t>УР, Сарапульскмий район, с. Сигаево, ул. Лермонтова, 19, пом.43</t>
  </si>
  <si>
    <t>18:18:072013:161</t>
  </si>
  <si>
    <t>18:18:072013:13</t>
  </si>
  <si>
    <t>Передано в аренду ООО "Теплоцентр" Годовая арендная плата  составляет 44731,50 рублей</t>
  </si>
  <si>
    <t xml:space="preserve"> Сарапульский район, д. Мостовое, ул. Первомайская, 9</t>
  </si>
  <si>
    <t>Муниципальная имущественная казна Сарапульского района</t>
  </si>
  <si>
    <t>18:18:054003:616</t>
  </si>
  <si>
    <t xml:space="preserve">Земельный участок включен в Единый перечень для  льготной категории граждан.  </t>
  </si>
  <si>
    <t>Бакулева Светлана Григорьевна (34147) 24478</t>
  </si>
  <si>
    <t xml:space="preserve"> Сарапульский район, д. Шадрино, пер. Дорожный, дом 3б</t>
  </si>
  <si>
    <t>18:18:082001:174</t>
  </si>
  <si>
    <t xml:space="preserve">Исполнен муниципальный контракт на кадастровые работы. Участок поставлен на кадастровый учет с кадастровым номером 18:18:082001:174. </t>
  </si>
  <si>
    <t>УР, Сарапульский район, с.Уральский, ул.Советская, участок №83б</t>
  </si>
  <si>
    <t>18:18:079003:924</t>
  </si>
  <si>
    <t>предоставить с торгов после внесения изменений в Генплан</t>
  </si>
  <si>
    <t>Требуется внесение изменений в Генплан поселения МО "Уральское"</t>
  </si>
  <si>
    <t>Бакулева Светлана Григорьевна (34147) 24480</t>
  </si>
  <si>
    <t>УР, Сарапульский район, с.Уральский, ул.Советская, участок №83</t>
  </si>
  <si>
    <t>18:18:079003:894</t>
  </si>
  <si>
    <t>УР, Сарапульский район, с.Уральский, ул.Советская, уч.№83а</t>
  </si>
  <si>
    <t>18:18:079003:925</t>
  </si>
  <si>
    <t>УР Сарапульский р-н, с.Тарасово, ул. Ленина, 159 а</t>
  </si>
  <si>
    <t>18:18:078004:627</t>
  </si>
  <si>
    <t>Заключен муниципальный контракт на кадастровые работы по разделу участка на два</t>
  </si>
  <si>
    <t>Бакулева Светлана Григорьевна (34147) 24487</t>
  </si>
  <si>
    <t>Сарапульский район, д. Лубянки, ул. Дорожная, уч. №12 "А"</t>
  </si>
  <si>
    <t>18:18:048001:389</t>
  </si>
  <si>
    <t>Предоставить в аренду с торгов для ИЖС после внесения изменений в ПЗЗ МО "Усть-сарапульское"</t>
  </si>
  <si>
    <t>Заключен муниципальный контракт на исправление реестровой ошибки</t>
  </si>
  <si>
    <t>Сарапульский район, д. Юрино, ул. Советская</t>
  </si>
  <si>
    <t>18:18:084002:304</t>
  </si>
  <si>
    <t>Предоставить в аренду с торгов под магазин. Требуется очистка участка от старого фундамента</t>
  </si>
  <si>
    <t>Раздел зем.участка, заказаны технические условия на подключение к инженерным сетям</t>
  </si>
  <si>
    <t>Бакулева Светлана Григорьевна (34147) 24488</t>
  </si>
  <si>
    <t>Сарапульский район, с. Кигбаево, массив "Молодежный"</t>
  </si>
  <si>
    <t>18:18:014001</t>
  </si>
  <si>
    <t>Предоставлено по программе комплексного развития сельских территорий</t>
  </si>
  <si>
    <t>Выполнены кадастровые работы по разделу ЗУ 18:18:014001:310 на участки под ИЖС (35 участков)</t>
  </si>
  <si>
    <t>с.Сигаево, ул. Цветочная</t>
  </si>
  <si>
    <t>18:18:016001</t>
  </si>
  <si>
    <t>аренда и продажа</t>
  </si>
  <si>
    <t>Проведены кадастровые работы по разделу ЗУ 18:18:016001:391 на 34 участка для ижс. Продано с торгов 10 участков на общую выкупную сумму 3842,74 тыс.руб.С торгов предоставлено в аренду 14 участков на общую сумму арендной платы 4700тыс.руб.  10 участков предоставлены  льготной категории граждан (многодетные семьи).</t>
  </si>
  <si>
    <t>Сарапульский район, массив Новый уч. 1</t>
  </si>
  <si>
    <t>18:18:018001:147</t>
  </si>
  <si>
    <t>Включен в список инвестиционных площадок для размещения АЗС</t>
  </si>
  <si>
    <t>Проведенгы кадастровые работы, заказаны тех.условия</t>
  </si>
  <si>
    <t>Сарапульский район, массив Новый уч. 7</t>
  </si>
  <si>
    <t>18:18:018001:156</t>
  </si>
  <si>
    <t>проведены кадастровые работы по разделу ЗУ 18:18:018001:35. предоставлен в аренду с торгов. Годовая арендная плата 118,45 тыс.руб.</t>
  </si>
  <si>
    <t>Сарапульский район, массив Новый уч. 8</t>
  </si>
  <si>
    <t>18:18:018001:157</t>
  </si>
  <si>
    <t>проведены кадастровые работы по разделу ЗУ 18:18:018001:35. предоставлен в аренду с торгов. Годовая арендная плата 59,85 тыс.руб.</t>
  </si>
  <si>
    <t>с.Сигаево, ул. Цветочная (участки №№37, 39, 41, 38, 40, 42, 44, 46)</t>
  </si>
  <si>
    <t>предоставлено в собственность с торгов 8 участков, Общая выкупная сумма 3945тыс.руб.</t>
  </si>
  <si>
    <t>с.Сигаево, массив Новый, уч. 5</t>
  </si>
  <si>
    <t>18:18:018001:158</t>
  </si>
  <si>
    <t>аренда с торгов</t>
  </si>
  <si>
    <t>предоставлено в аренду с торгов. сумма годовой арендной платы 124,6тыс.руб.</t>
  </si>
  <si>
    <t>проведены кадастровые работы по разделу ЗУ 18:18:016001:391</t>
  </si>
  <si>
    <t>с.Сигаево, массив Новый, уч. 6</t>
  </si>
  <si>
    <t>18:18:018001:159</t>
  </si>
  <si>
    <t>предоставлено в аренду с торгов. сумма годовой арендной платы 95,2тыс.руб.</t>
  </si>
  <si>
    <t>с.Сигаево, массив Новый, уч. 12</t>
  </si>
  <si>
    <t>18:18:018001:166</t>
  </si>
  <si>
    <t>предоставить в аренду с торгов в 4 квартале 2024</t>
  </si>
  <si>
    <t>проведены кадастровые работы по разделу ЗУ 18:18:018001:35</t>
  </si>
  <si>
    <t>с.Сигаево, массив Новый, уч. 13</t>
  </si>
  <si>
    <t>18:18:018001:165</t>
  </si>
  <si>
    <t>с. Сигаево, ул. 75 оет робеды, уч. 23</t>
  </si>
  <si>
    <t>18:18:072042:88</t>
  </si>
  <si>
    <t>УР, Сарапульский район,, д. Девятово, пер. Школьный, д. 3</t>
  </si>
  <si>
    <t>ООО "Девятово"</t>
  </si>
  <si>
    <t>Направлено письмо от 22.08.2018 №1272/03-07/2018 в ООО "Девятово" о предоставлении сведений по дальнейшему использованию объекта. На 01.09.2018г. ответ не поступил. Направлено ПОВТОРНО письмо от 27.05.2019 № 839/03-07/2019 о предоставлении сведений. По состоянию на 01.06.2019 ответ не поступил.</t>
  </si>
  <si>
    <t>Лазарева Татьяна Алексеевна (34147) 43527</t>
  </si>
  <si>
    <t>Здания животноводческих ферм</t>
  </si>
  <si>
    <t>Удмуртская Республика, Сарапульский район, д. Соколовка</t>
  </si>
  <si>
    <t xml:space="preserve">здание коровника на 200голов пл. 1312,3кв.м., склад сенной-440кв.м., силосные ямы 2шт 400кв.м. и 180кв.м                                                          </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</si>
  <si>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Селтинский район  Удмуртской Республики", по состоянию на 01.10.2024 г.</t>
  </si>
  <si>
    <t>Удмуртская Республика,Селтинский район,с.Селты,ул.Первомайская,д.77</t>
  </si>
  <si>
    <t>ГКУ УР "Селтинское лесничество"</t>
  </si>
  <si>
    <t>18:19:048002:59</t>
  </si>
  <si>
    <t>Балансодержателю направлен запрос о предоставлении предложений по вовлечению в хозяйственный оборот или о списании недвижимого имущества  (письмо от 13.07.2018 года № 4339/01-14). Письмо учреждения от 17.07.2018 № 83 - В целом земельный участок не востребован. В 2019 году при наличии средств на проведение кадастровых работ планируют выделить ЗУ площадью 2000 кв.м и передать в муниципальную собственность.</t>
  </si>
  <si>
    <t>с.Селты, ул.Строителей, 35</t>
  </si>
  <si>
    <t>18:19:074002:8</t>
  </si>
  <si>
    <t>Безвозмездная передача в муниципальную собственность.</t>
  </si>
  <si>
    <t>Балансодержателю направлен запрос о предоставлении предложений по вовлечению в хозяйственный оборот или о списании недвижимого имущества (письмо от 13.07.2018 года № 4339/01-14). Письмо учреждения от 17.07.2018 № 83 - В целом земельный участок не востребован. в 2018 году проведены работы по выделению   ЗУ площадью 7883 кв.м. (кад.№ 18:19:074002:8). ЗУ площадью 21755 кв.м планируется передать в мун. соб-сть. Документы направлены на согласование в МИО УР. По состоянию на 01.10.2023 ЗУ не передан</t>
  </si>
  <si>
    <t>д. Льнозаводский, ул. Молодежная, 19ж</t>
  </si>
  <si>
    <t>МО "Селтинский район"</t>
  </si>
  <si>
    <t>18:19:056001:268</t>
  </si>
  <si>
    <t>привлечение инвесторов</t>
  </si>
  <si>
    <t>Включен в План приватизации,  заказана оценка определения рыночной стоимости, объявлен аукцион в электронной форме посредством публичного предложения, аукцион 22.10.2024</t>
  </si>
  <si>
    <t>часть пристроя к зданию ремонтной мастерской</t>
  </si>
  <si>
    <t>с. Селты, ул. Ленина, 30</t>
  </si>
  <si>
    <t>18:19:074055:238</t>
  </si>
  <si>
    <t xml:space="preserve">кирпичное, состояние удовлетворительное Электроснабжение, теплоснабжение </t>
  </si>
  <si>
    <t>Заказана оценка определения рыночной стоимости годовой арендной платы, стадия подготовки аукционной документации</t>
  </si>
  <si>
    <t>Указанные  объекты учреждением не используются в хозяйственной деятельности и требуют значительных финансовых затрат на ремонт и восстановление.</t>
  </si>
  <si>
    <t>Удмуртская Республика, Селтинский район, с. Селты, ул. Ленина, д. 30, помещение 11</t>
  </si>
  <si>
    <t>18:19:074055:388</t>
  </si>
  <si>
    <t>Заказана оценка определения рыночной стоимости годовой арендной платы, объявлен аукцион на право заключения договора аренды, аукцион 18.10.2024</t>
  </si>
  <si>
    <t>ремонтная мастерская</t>
  </si>
  <si>
    <t>УР, Селтинский район, д. Малая Кильмезь-Бия, ул. Азина</t>
  </si>
  <si>
    <t>МО Кильмезское</t>
  </si>
  <si>
    <t>18:19:028001:93</t>
  </si>
  <si>
    <t>пенблок, кирпич, состояние неудовлетворительное</t>
  </si>
  <si>
    <t>В 4 квартале 2024 будут объявлены торги на оценку определения рыночной стоимости арендной платы.</t>
  </si>
  <si>
    <t>Указанные  объекты  не используются в хозяйственной деятельности и требуют значительных финансовых затрат на ремонт и восстановление.
В настоящее время проводятся работы по межеванию ЗУ под объектом в целях передачи объекта в аренду (имеется потенциальный арендатор).</t>
  </si>
  <si>
    <t>Межевание-5</t>
  </si>
  <si>
    <t>Главный специалист-эксперт отдела земельно-имущественных отношений Администрации МО "Муниципальный округ Селтинский район" Прилукова Ю.А. (834159) 31421</t>
  </si>
  <si>
    <t>ферма 1</t>
  </si>
  <si>
    <t>УР, Селтинский район, д. Большая Кильмезь-Бия, ул. Азина</t>
  </si>
  <si>
    <t>18:19:028001:112</t>
  </si>
  <si>
    <t xml:space="preserve">кирпичное, состояние неудовлетворительное </t>
  </si>
  <si>
    <t>Указанные  объекты  не используются в хозяйственной деятельности и требуют значительных финансовых затрат на ремонт и восстановление.</t>
  </si>
  <si>
    <t>ферма 2</t>
  </si>
  <si>
    <t>18:19:028001:114</t>
  </si>
  <si>
    <t>здание депо по ремонту комбайнов</t>
  </si>
  <si>
    <t>инв. № 753-Ге</t>
  </si>
  <si>
    <t xml:space="preserve">кирпичное, состояние удовлетворительное Электроснабжение </t>
  </si>
  <si>
    <t>Включен в прогнозный план приватизации. В 4 квартале планируется заказ оценки определения рыночной стоимости.</t>
  </si>
  <si>
    <t>здание мастерской</t>
  </si>
  <si>
    <t>с. Селты, ул. Колхозная, 30</t>
  </si>
  <si>
    <t>МО Селтинское</t>
  </si>
  <si>
    <t>18:19:074063:27</t>
  </si>
  <si>
    <t>кирпичное , состояние удовлетворительное Электроснабжение</t>
  </si>
  <si>
    <t>18:19:074063:1</t>
  </si>
  <si>
    <t>В 4 квартале 2024 будут объявлены торги на оценку на продажу.</t>
  </si>
  <si>
    <t>Оценка  - 2. списание , разбор</t>
  </si>
  <si>
    <t>здание столярной мастерской</t>
  </si>
  <si>
    <t>вовлечен частично, не снят с кадастрового учета</t>
  </si>
  <si>
    <t>18:19:074063:30</t>
  </si>
  <si>
    <t>списано продажа</t>
  </si>
  <si>
    <t>списано, не снято с учета. В 4 квартале 2024 будут объявлены торги на оценку на продажу.</t>
  </si>
  <si>
    <t>здание ветаптеки</t>
  </si>
  <si>
    <t>с. Селты, проезд Колхозная, 2</t>
  </si>
  <si>
    <t>18:19:008001:497</t>
  </si>
  <si>
    <t>18:19:008001:620</t>
  </si>
  <si>
    <t>Поступило заявление о предоставлении в собственность, заключен МК на оценку. Раздел земельного участка осуществлен. Объявлен аукцион в электронной форме посредством публичного предложения, аукцион 15.10.2024</t>
  </si>
  <si>
    <t>здание для выращивания молодняка</t>
  </si>
  <si>
    <t>18:19:008001:498</t>
  </si>
  <si>
    <t>МО Селтинский район, СПК Валамазское территория, земельный участок 3</t>
  </si>
  <si>
    <t>18:19:005001:456</t>
  </si>
  <si>
    <t>Сельскохозяйственное использование (код 1.0)</t>
  </si>
  <si>
    <t>Объявлен аукцион на право заключения договора купли-продажи участка. Прием заявок с 03.07.24 по 04.08.24. Поступила одна заяка. Аукион признан несостоявшимся. Заключен договор купли-продажи с единственным участником. Доход от продажи -1 313, 436 тыс. руб.</t>
  </si>
  <si>
    <r>
      <rPr>
        <sz val="9"/>
        <rFont val="Times New Roman"/>
      </rPr>
      <t xml:space="preserve">Указанные  объекты  не используются в хозяйственной деятельности и </t>
    </r>
    <r>
      <rPr>
        <b/>
        <sz val="9"/>
        <rFont val="Times New Roman"/>
      </rPr>
      <t>требуют значительных финансовых затрат</t>
    </r>
  </si>
  <si>
    <t>МО Селтинский район, СПК Гигант территория, земельный участок 4</t>
  </si>
  <si>
    <t>18:19:006001:241</t>
  </si>
  <si>
    <t>Объявлен аукцион на право заключения договора купли-продажи участка. Прием заявок с 03.07.24 по 04.08.2. Поступила одна заяка. Аукион признан несостоявшимся. Заключен договор купли-продажи с единственным участником. Доход от продажи -237, 833 тыс. руб.</t>
  </si>
  <si>
    <r>
      <rPr>
        <sz val="9"/>
        <color indexed="2"/>
        <rFont val="Times New Roman"/>
      </rPr>
      <t xml:space="preserve">Указанные  объекты  не используются в хозяйственной деятельности и </t>
    </r>
    <r>
      <rPr>
        <b/>
        <sz val="9"/>
        <color indexed="2"/>
        <rFont val="Times New Roman"/>
      </rPr>
      <t>требуют значительных финансовых затрат</t>
    </r>
  </si>
  <si>
    <t>УР, Селтинский район, с. Узи, ул. Советская, д. 64а</t>
  </si>
  <si>
    <t>18:19:081002:675</t>
  </si>
  <si>
    <t>18:19:081002:674</t>
  </si>
  <si>
    <t> Заказана оценка на определение рыночной стоимости. Объявлен аукцион на право заключения договора купли-продажи. Аукцион 08.10.2024</t>
  </si>
  <si>
    <t>УР, Селтинский район, д. Мугло, ул. Родниковая, 18б</t>
  </si>
  <si>
    <t>18:19:062001:179</t>
  </si>
  <si>
    <t> Заказана оценка на определение рыночной стоимости, объявлен аукцион в электронной форме посредством публичного предложения, аукцион 15.10.2024</t>
  </si>
  <si>
    <t>УР, Селтинский район, с. Селты, ул, IОжная, д. 5, кв, 1</t>
  </si>
  <si>
    <t>18:19:074024:210</t>
  </si>
  <si>
    <t>деревянное, состояние неудовлетворительное</t>
  </si>
  <si>
    <t> Заказана оценка на определение рыночной стоимости, объявлен аукцион на право заключения договора купли-продажи 28.08.24 . Заключен договор купли-продажи с победителем. Поступило заявление о расторжении договора купли-продажи. На стадии подписания соглашения о расторжении. Планируется публикация повторного аукциона.</t>
  </si>
  <si>
    <t>УР, Селтинский район, с. Селты, ул. Кирова, д. 18, кв. 1</t>
  </si>
  <si>
    <t>18:19:074046:163</t>
  </si>
  <si>
    <t>УР, Селтинский район, с. Селты, ул. Пушкинская, 13, кв. 3</t>
  </si>
  <si>
    <t>18:19:074050:220</t>
  </si>
  <si>
    <t>Удмуртская Республика, Селтинский район</t>
  </si>
  <si>
    <t>18:19:000000:1136</t>
  </si>
  <si>
    <t>Заказана оценка на продажу, оценка готова 26.07.2023 г. Аукцион запланирован на ноябрь 2023 г. Прием заявок с 12.10.2023 г. по 06.11.2023 г. Аукцион не состоялся. Объявлен новый аукцион. Прием заявок с 25.11.2023 по 25.12.2023 гг. Рассмотрение заявок 26.11.2023 г., аукцион 27.11.2023 г. Договор купли-продажи № 32 от 27.12.2023. Доход от продажи - 2 892, 549 тыс. руб.</t>
  </si>
  <si>
    <t>18:19:001001:369</t>
  </si>
  <si>
    <t>Заказана оценка на продажу, оценка готова 26.07.2023 г. Аукцион запланирован на ноябрь 2023 г. Прием заявок с 12.10.2023 г. по 06.11.2023 г. Аукцион не состоялся. Объявлен новый аукцион. Прием заявок с 25.11.2023 по 25.12.2023 гг. Рассмотрение заявок 26.11.2023 г., аукцион 27.11.2023 г. Договор купли-продажи № 29  от 27.12.2023. Доход от продажи - 1 800,6 тыс. руб.</t>
  </si>
  <si>
    <t>МО  "Муниципальный округ Селтинский район УР"</t>
  </si>
  <si>
    <t>18:19:000000:1257</t>
  </si>
  <si>
    <t>Заказана оценка на продажу, оценка готова Объявлен аукцион. Заключен договор купли-продажи. Доход от продажи - 1021,300 тыс. руб.</t>
  </si>
  <si>
    <t>18:19:000000:1261</t>
  </si>
  <si>
    <t>Заказана оценка на продажу, оценка готова Объявлен аукцион. Заключен договор купли-продажи. Доход от продажи - 1307,13 тыс. руб.</t>
  </si>
  <si>
    <t>18:19:001001:368</t>
  </si>
  <si>
    <t>Заказана оценка на продажу, оценка готова 26.07.2023 г. Аукцион запланирован на ноябрь 2023 г. Прием заявок с 12.10.2023 г. по 06.11.2023 г. Аукцион не состоялся. Объявлен новый аукцион. Прием заявок с 25.11.2023 по 25.12.2023 гг. Рассмотрение заявок 26.11.2023 г., аукцион 27.11.2023 г. Договор купли-продажи № 31 от 27.12.2023. Доход от продажи - 644,986 тыс. руб.</t>
  </si>
  <si>
    <t>18:19:000000:1172</t>
  </si>
  <si>
    <t>Заказана оценка на продажу, оценка готова 26.07.2023 г. Аукцион запланирован на ноябрь 2023 г. Прием заявок с 12.10.2023 г. по 06.11.2023 г. Аукцион не состоялся. Объявлен новый аукцион. Прием заявок с 25.11.2023 по 25.12.2023 гг. Рассмотрение заявок 26.11.2023 г., аукцион 27.11.2023 г. Договор купли-продажи № 30 от 27.12.2023. Доход от продажи -785,890 тыс. руб.</t>
  </si>
  <si>
    <t>18:19:007001:1017</t>
  </si>
  <si>
    <t>Заказана оценка на продажу, оценка готова 26.07.2023 г. Аукцион запланирован на ноябрь 2023 г. Прием заявок с 12.10.2023 г. по 06.11.2023 г. Аукцион не состоялся. Объявлен новый аукцион. Прием заявок с 25.11.2023 по 25.12.2023 гг. Рассмотрение заявок 26.11.2023 г., аукцион 27.11.2023 г. Договор купли-продажи № 34 от 27.12.2023. Доход от продажи - 1 508,332 тыс. руб.</t>
  </si>
  <si>
    <t>18:19:007001:1018</t>
  </si>
  <si>
    <t>Заказана оценка на продажу, оценка готова 26.07.2023 г. Аукцион запланирован на ноябрь 2023 г. Прием заявок с 12.10.2023 г. по 06.11.2023 г. Аукцион не состоялся. Объявлен новый аукцион. Прием заявок с 25.11.2023 по 25.12.2023 гг. Рассмотрение заявок 26.11.2023 г., аукцион 27.11.2023 г. Договор купли-продажи № 33 от 27.12.2023. Доход от продажи -4 169,440 тыс. руб.</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</si>
  <si>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Сюмсинский район Удмуртской Республики", по состоянию на 01.10.2024г.</t>
  </si>
  <si>
    <t>УР, Сюмсинский район, д.Пумси, ул.Береговая, 15, кв.1</t>
  </si>
  <si>
    <t>АУ УР "Удмуртлес" (филиал - Сюмсилес)</t>
  </si>
  <si>
    <t>Одноэтажное, деревянная, аварийное состояние</t>
  </si>
  <si>
    <t>По данному адресу в квартире № 2 проживают граждане, в связи с чем списание объекта не представляется возможным (письмо балансодержателя от 26.07.2018 № 01-07-640). Состояние аварийное, для проживания непригодно. МО отказались принимать в собственность. Списание невозможно из-за смежной квартиры. Проведена процедура вовлечения (Рассылка ИОГВ от 04.07.2023 № 5280/01-14э.                            ИСХ в Минприроды УР от 04.07.2023 № 5282/01-14э. Ответ Минприроды УР об отсутствии потребности ВХ № 10779/01-14э от 10.07.2023). Ответ в АУ "Удмуртлес" от 19.07.23 № 5775/01-14э об отсутствии потребности</t>
  </si>
  <si>
    <t>Вересов Роман Сергеевич 89501798955</t>
  </si>
  <si>
    <t>УР, Сюмсинский район, с.Гура, ул.Заречная, д.1</t>
  </si>
  <si>
    <t>18:20:017001:591</t>
  </si>
  <si>
    <t>Одноэтажное, деревянная</t>
  </si>
  <si>
    <t>МО готова принять в собственность при условии кап.ремонта объекта. Письмо МО "Гуринское" от 23.08.2018 №154.  Зарегистрирован Лоншаков Д.Л.</t>
  </si>
  <si>
    <t>УР, Сюмсинский район, с.Гура, ул.Заречная, 8-1</t>
  </si>
  <si>
    <t>18:20:017001:590 (номер жилого дома)</t>
  </si>
  <si>
    <t>1. Рассылка ИО от 22.03.2023 № 2105/01-14э, ответа о потребности не поступало.  2.  Запрос позиции МО "МО Сюмсинский район УР" 30.03.2023 № 2362/01-14э, ответ МО 05.04.2023 №1053/01-51 об отсутствии потребности. 3. Запрос позиции учредителя 30.03.2023 №2369/01-14э, ответ Минприроды УР об отсутствии потребности в объекте 06.04.2023 №03428/01-19. 4. Письмо в АУ УР "Удмуртлес" 07.04.2023 №2656/01-14э об отсутствии потребности и рассмотрении иных способов вовлечения в хозяйственный оборот 
Заключение Минимущества о списании от 13.10.2023 № 8173/01-17. Письмо АУ УР "Удмуртлес" от 16.11.2023 № 17788/01-14 о направлении актов о списании 3 объектов. Объект исключен из Реестра госимущества УР</t>
  </si>
  <si>
    <t>УР, Сюмсинский район, с.Гура, ул.Солнечная, д.2, кв.1</t>
  </si>
  <si>
    <t>18:20:017001:592</t>
  </si>
  <si>
    <t>По данному адресу проживают 3 человека</t>
  </si>
  <si>
    <t>Квартира в жилом доме</t>
  </si>
  <si>
    <t>УР, Сюмсинский район, с.Гура, ул.Заречная, д.8, кв.2</t>
  </si>
  <si>
    <t>Одноэтажное, деревянная,аварийное состояние</t>
  </si>
  <si>
    <t>По данному адресу в квартире № 1 проживают граждане, в связи с чем списание объекта не представляется возможным (письмо балансодержателя от 26.07.2018 № 01-07-640). Рассылка ИО от 22.03.2023 № 2105/01-14э, ответа о потребности не поступало.  Запрос позиции МО "МО Сюмсинский район УР" 30.03.2023 № 2362/01-14э, ответ МО 05.04.2023 №1053/01-51 об отсутствии потребности. Запрос позиции учредителя 30.03.2023 №2369/01-14э, ответ Минприроды УР об отсутствии потребности в объекте 06.04.2023 №03428/01-19. Письмо в АУ УР "Удмуртлес" 07.04.2023 №2656/01-14э об отсутствии потребности и рассмотрении иных способов вовлечения в хозяйственный оборот. Заключение Минимущества о списании от 13.10.2023 № 8173/01-17. Письмо АУ УР "Удмуртлес" от 16.11.2023 № 17788/01-14 о направлении актов о списании 3 объектов. Объект исключен из Реестра госимущества УР</t>
  </si>
  <si>
    <t>Сюмсинский район, Учебное хозяйство</t>
  </si>
  <si>
    <t>БПОУ УР "Сюмсинский техникум лесного и сельского хозяйства"</t>
  </si>
  <si>
    <t>Емкость железная, стены деревянные, состояние удовлетворительное.
Объект находится в аварийном состоянии</t>
  </si>
  <si>
    <t>18:20:080001:1
кат.земель: земли с/х назначения
ЗУ находится в стадии деления на 2 части</t>
  </si>
  <si>
    <t xml:space="preserve">Рабочая поездка специалистов Минимущества Удмуртии от 25.05.2023 - решено: в отношении объектов в срок до 29.05.2023 года определить перечень пригодных к использованию, на которые необходимо оформить техническую документации с последующей постановкой на кадастровый учет, а также перечень непригодных к использованию объектов, в отношении которых необходимо провести мероприятия по демонтажу;
- в срок до 31 мая 2023 года, направить в МОиН УР заявку на выделение бюджетных средств для оформления технической документации и проведения рыночной оценки на пригодные к использованию объекты, а также на осуществление мероприятий по демонтажу объектов, непригодных к использованию в отношении которых дано согласие на списание;
- до 1 июня 2023 года направить информацию о проделанной работе в Минимущество Удмуртии.
</t>
  </si>
  <si>
    <t>Письмо балансодержателя от 03.08.2018 № 01-20/235 о намерении списать объект с баланса . Постановление Госсовета УР о согласовании списания объектов от 12.03.2020 №608-VI. Распоряжение МИО УР от 27.03.2020 №450-р. По состоянию на 04.10.24 объект не исключен из РГИ УР</t>
  </si>
  <si>
    <t>Калинин Е.А. 8(34152)2-14-62</t>
  </si>
  <si>
    <t>Одноэтажное здание из железо-бетонных плит, ж/б колонны, состояние удовлетворительное.</t>
  </si>
  <si>
    <t>Обращение балансодержателя о списании (вх.№ 00778/01-19 от 23.01.24). Письмо в БПОУ УР "Сюмсинский техникум лесного и сельского хозяйства" (ИСХ от 29.03.2024 № 2254/01-19) о приостановлении списания по письму Администрации Сюмсинского район (ВХ от 04.03.2024 № 02901/01-19) и с предложением передать объект в муниципальную собственность.</t>
  </si>
  <si>
    <t>Калинин Е.А. 8(34152)2-14-63</t>
  </si>
  <si>
    <t>Одноэтажное здание из кирпича и железобетонных плит, кровля шифер, состояние удовлетворительное.</t>
  </si>
  <si>
    <t>Калинин Е.А. 8(34152)2-14-64</t>
  </si>
  <si>
    <t>Мастерская</t>
  </si>
  <si>
    <t>Одноэтажное здание из пеноблока, деревянная кровля, состояние удовлетворительное.</t>
  </si>
  <si>
    <t>Есть остаточная стоимость. Нет днежных средств на проведение оценки независимым оценщиком. Постановление Госсовета УР о согласовании списания от 27.06.2023 года № 291-VIIю Заключение МИО УР от 20.07.2023 № 5800/01-17 о возможности списания. По состоянию на 04.10.24 объект не исключен из РГИ УР</t>
  </si>
  <si>
    <t>Калинин Е.А. 8(34152)2-14-65</t>
  </si>
  <si>
    <t xml:space="preserve">Навес  </t>
  </si>
  <si>
    <t>Одноэтажное здание из дерева, кровля железная, аварийное состояние.</t>
  </si>
  <si>
    <t>Есть остаточная стоимость. Нет днежных средств на проведение оценки .независимым оценщиком.Согласовано списание распоряжением от 31.03.2023 № 266-р. По состоянию на 04.10.24 объект не исключен из РГИ УР</t>
  </si>
  <si>
    <t>Калинин Е.А. 8(34152)2-14-66</t>
  </si>
  <si>
    <t>Склад  минеральных удобрений</t>
  </si>
  <si>
    <t>Одноэтажное здание из плит и дерева, кровля железо, состояние удовлетворительное.</t>
  </si>
  <si>
    <t>Постановление Госсовета УР о согласовании списание объектов от 12.03.2020 №608-VI.
Распоряжение МИО УР от 27.03.2020 №450-р. По состоянию на 04.10.24 объект не исключен из РГИ УР</t>
  </si>
  <si>
    <t>Калинин Е.А. 8(34152)2-14-67</t>
  </si>
  <si>
    <t>Одноэтажное здание из пеноблока, кровля шифер, состояние удовлетворительное.</t>
  </si>
  <si>
    <t>Есть остаточная стоимость. Нет днежных средств на проведение оценки независимым оценщиком. Обращение балансодержателя о списании (вх.№ 00778/01-19 от 23.01.24). Письмо в БПОУ УР "Сюмсинский техникум лесного и сельского хозяйства" (ИСХ от 29.03.2024 № 2254/01-19) о приостановлении списания по письму Администрации Сюмсинского район (ВХ от 04.03.2024 № 02901/01-19) и с предложением передать объект в муниципальную собственность.</t>
  </si>
  <si>
    <t>Калинин Е.А. 8(34152)2-14-68</t>
  </si>
  <si>
    <t>Учебный класс</t>
  </si>
  <si>
    <t>Одноэтажное здание деревянное, кровля железная, состояние удовлетворительное.</t>
  </si>
  <si>
    <t>Есть остаточная стоимость. Нет днежных средств на проведение оценки независимым оценщиком Обращение балансодержателя о списании (вх.№ 00778/01-19 от 23.01.24). Письмо в БПОУ УР "Сюмсинский техникум лесного и сельского хозяйства" (ИСХ от 29.03.2024 № 2254/01-19) о приостановлении списания по письму Администрации Сюмсинского район (ВХ от 04.03.2024 № 02901/01-19) и с предложением передать объект в муниципальную собственность.</t>
  </si>
  <si>
    <t>Калинин Е.А. 8(34152)2-14-69</t>
  </si>
  <si>
    <t>Земли сельскохозяйственного назначения для учебных целей.</t>
  </si>
  <si>
    <t>Отказ от части земельного участка</t>
  </si>
  <si>
    <t>Находится в стадии деления на две части</t>
  </si>
  <si>
    <t>Калинин Е.А. 8(34152)2-14-70</t>
  </si>
  <si>
    <t>Учебно-производственные мастерские</t>
  </si>
  <si>
    <t>УР, Сюмсинский район, с.Сюмси, ул. Лесная, 23</t>
  </si>
  <si>
    <t>Неудовлетворительное. Одноэтажное здание, стены кирпичные, кровля железная
(незавершенный строительством объект, на кадастровом учете не стоит)</t>
  </si>
  <si>
    <t>В Реестре гос.имущества не учитывается, на 01.10.2022 строительство не завершено. Рабочая поездка специалистов Минимущества Удмуртии от 25.05.2023 - решено: 1.Минимуществу Удмуртии направить запрос в АНО «Корпорация развития Удмуртской Республики» о внесении объекта в инвестиционную карту УР. 2. БПОУ УР «СТЛиСХ» направить в МОиН УР заявку на выделение бюджетных средств для консервации объекта.
безвозмездное пользование, безвозмездная передача, продажа</t>
  </si>
  <si>
    <t>и.о. директора БПОУ УР "СТЛиСХ" Шумихин Игорь Владимирович, тел. 8(34152)2-16-46</t>
  </si>
  <si>
    <t>Сюмсинский район, с.Гура, пер.Сиреневый, 3</t>
  </si>
  <si>
    <t>БУ УР "Сюмсинская райСББЖ"</t>
  </si>
  <si>
    <t>18:20:017001:507</t>
  </si>
  <si>
    <t>1 этажный, стены бревенчатые, состояние - неудовлетворительное</t>
  </si>
  <si>
    <t>В адрес Минимущества Удмуртии поступило обращение Главного управления ветеринарии УР от 27.07.2018 № 3255/01-16 о согласовании списания объекта. Расп. МИО УР от 10.08.2018 № 1379-р о согласовании списания объекта. По состоянию на 04.10.24 объект не снят с кад.учета</t>
  </si>
  <si>
    <t>18:20:017001:13</t>
  </si>
  <si>
    <t>безвозмездная передача</t>
  </si>
  <si>
    <t>УР, Сюмсинский район, с. Сюмси, ул. Пролетарская, 46</t>
  </si>
  <si>
    <t>БУЗ УР "Сюмсинская районная больница МЗ УР"</t>
  </si>
  <si>
    <t>18:20:049037:236</t>
  </si>
  <si>
    <t xml:space="preserve">18:20:049037:46 </t>
  </si>
  <si>
    <t>Предоставление субъектам малого и среднего предпринимательства</t>
  </si>
  <si>
    <t>Проект распоряжения Правительства УР находится на стадии согласования: передача в собственность МО.
Письмо Администрации МО "Сюмсинский район" № 3419/01-52 от 29.10.2018 об отказе в приеме в собственность.
Дано объявление в СМИ с предложением о продаже или передаче в аренду объекта (письмо учреждения от 05.11.2018 № 1220/01-12). Распоряжение Правительства УР от 09.09.2022 №968-р - объект включен в Перечень имущества, предназначенного для передачи субъектам малого и среднего предпринимательства.</t>
  </si>
  <si>
    <t>Здание Ново-Гайнинского ФАПа</t>
  </si>
  <si>
    <t>УР, Сюмсинский район, д. Старые Гайны, ул. Колхозная, 1</t>
  </si>
  <si>
    <t>18:20:048001:75</t>
  </si>
  <si>
    <t>одноэтажное деревянное здание, перекрытия - деревянные
(неудовлетворительное техническое состояние)</t>
  </si>
  <si>
    <t>Пакет документов для согласовния списания направлен в МЗ УР (письмо учреждения от 05.11.2018 № 1220/01-12). В МИО УР поступил пакет документов для согласования списания объекта с баланса (письмо МЗ УР от 25.12.2018 № 13539/09/05-129).
(Согласовано списание - распоряжение МИО УР от 17.04.2019 №662-р). По состоянию на 04.10.24 объект не снят с кад.учета</t>
  </si>
  <si>
    <t>Здание ФАПа в д. Верх-Юс</t>
  </si>
  <si>
    <t>УР, Сюмсинский район, д. Верх-Юс, ул. Центральная, 5</t>
  </si>
  <si>
    <t>18:20:013002:107</t>
  </si>
  <si>
    <t>одноэтажное дервянное здание, перекрытия - деревянные
(неудовлетворительное техническое состояние)</t>
  </si>
  <si>
    <t>Здание терапии (Литера Т)</t>
  </si>
  <si>
    <t>УР, с. Сюмси, ул. Пролетарская, 46</t>
  </si>
  <si>
    <t>18:20:049037:263</t>
  </si>
  <si>
    <t>одноэтажное здание, несущие конструкции - арболитовые панели, перекрытия - деревянные, на 01.10.2022 состояние неудовлетворительное</t>
  </si>
  <si>
    <t>18:20:049037:46</t>
  </si>
  <si>
    <t xml:space="preserve">Дано объявление в СМИ с предложением о продаже или передаче в аренду объекта (письмо учреждения от 05.11.2018 № 1220/01-12).   Распоряжение Правительства УР от 09.09.2022 №968-р - объект включен в Перечень имущества, предназначенного для передачи субъектам малого и среднего предпринимательства. Письмо МИО УР от 30.12.2022 № 9102/01-14э в МЗ УР (копия в БУЗ УР "Сюмсинская РБ") об отсутствии потребности.          </t>
  </si>
  <si>
    <t>И.о. главного врача БУЗ УР "Сюмсинская РБ МЗ УР" Деньгина Оксана Александровна, тел. 8(34152) 2-12-38</t>
  </si>
  <si>
    <t>Административное здание с пристроями (Литера А, А1, А2)</t>
  </si>
  <si>
    <t>18:20:049037:235</t>
  </si>
  <si>
    <t>одноэтажное деревянное здание, перекрытия - деревянные</t>
  </si>
  <si>
    <t xml:space="preserve"> списание</t>
  </si>
  <si>
    <t>БУЗ УР "Сюмсинская районная больница МЗ УР" направило обращение в Агенство по государственной охране объектов культурного наследия УР для получения информации о наличии/отсутствии данного объекта в составе объектов культурного наследия и о возможных вариантах вовлечения данного объекта в хозяйственный оборот. От Агентства получен ответ об отсутствии объекта в перечне объектов культурного  наследия. Готовится пакет документов для согласовния списания объекта (письмо учреждения от 05.11.2018 № 1220/01-12). В МИО УР поступил пакет документов для согласования списания объекта с баланса (письмо МЗ УР от 25.12.2018 № 13539/09/05-129). (Согласовано списание - распоряжение МИО УР от 17.04.2019 №662-р). По состоянию на 04.10.24 объект не снят с кад.учета</t>
  </si>
  <si>
    <t>Здание комбината бытового обслуживания (Литера А)</t>
  </si>
  <si>
    <t>УР, с.Сюмси, ул. Базарная, 5</t>
  </si>
  <si>
    <t>Удмуртская Республика;
АУ УР "КСЦОН Сюмсинского района"</t>
  </si>
  <si>
    <t>18:20:049053:152</t>
  </si>
  <si>
    <t>Двухэтажное кирпичное здание, крыша шифер. Не подлежит эксплуатации, стены разрушены, часть крыши отсутствует</t>
  </si>
  <si>
    <t xml:space="preserve">У ОМС Сюмсинского района отсутствует необходимость в использовании объекта. Постановление Госсовета УР от 29.04.2019 №409-VI о согласовании продажи объекта. Распоряжение Правительства УР от 28.06.2019 №767-р. Распоряжение МИО УР от 17.07.2019 №1128-р. По состоянию на 01.03.2021 проведено 2 аукциона на право заключения договора купли-продажи недвижимого имущества. Аукционы признаны несостоявшимися в связи с отсутствием заявок. Принято распоряжение Правительства УР от 25.05.2020 № 619-р о возможности снижения начальной цены предмета повторных торгов не более чем на 30% начальной цены предмета предыдущих торгов. Распоряжением Правительства УР от 9.09.2022 № 970-р отменена продажа. Письмо БУ УР «РКЦСОН» от 3 февраля 2023 года № 065 о списании имущества. Осуществление МИО УР мероприятий по вовлечению объектов в хоз оборот. Письмо Минсоцполитики УР от 01.03.2023 № 2140/01-2-23ЭД об отсутсвии потребности в имуществе у подведомственных организаций. Постановление Госсовета УР от 25.04.2023 № 234-VII - согласовано списание. Заключениео согласовании списания МИО УР от 25.05.2023 № 4069/01-17. В связи с появлением потенциального покупателя возобновлены мероприятия по продаже объекта. Распоряжением Правительства УР от 20.11.2023 № 1202-р, письмом Минимущества Удмуртии от 20.12.2023 № 10476/01-17 дано согласие на продажу имущества. </t>
  </si>
  <si>
    <t>Заведующий ФИЛИАЛОМ БУ  Фалалеева Наталья Дмитриевна, тел. 8(34152)2-16-33</t>
  </si>
  <si>
    <t>Помещение гаража в здании хозяйственного корпуса (Этаж 1; номера на поэтажном плане: 7-13)</t>
  </si>
  <si>
    <t>УР, Сюмсинский р-н, с. Орловское, пер. Подлесный, 1</t>
  </si>
  <si>
    <t>АУЗ УР "Орловский РСД "Березка" МЗ УР"</t>
  </si>
  <si>
    <t>18:20:040001:851</t>
  </si>
  <si>
    <t>Помещение предназначено для содержания транспортного средства.Кирпичное одноэтажное здание, крыша рулонно-битумная, перекрытия-ж/б блоки.Здание находится в удовлетворительном состоянии.</t>
  </si>
  <si>
    <t>возобновление использование АУЗ</t>
  </si>
  <si>
    <t>Передача в муниципальную собственность, аренда (письмо балансодержателя от 29.10.2018 № 159/01-22. Письмо от 07.03.2024 №20/01-22 - Балансодержатель использует имущество как складское помещение для собственных нужд</t>
  </si>
  <si>
    <t>Помещение фельдшерско-акушерского пункта</t>
  </si>
  <si>
    <t xml:space="preserve">Удмуртская Республика, Сюмсинский район, д. Ключевка, 
ул. Первомайская, д. 11
</t>
  </si>
  <si>
    <t>БУЗ УР "Сюмсинская РБ МЗ УР"</t>
  </si>
  <si>
    <t>18:19:046001:189</t>
  </si>
  <si>
    <t>В здании кроме ФАПа расположены Ключевский сельский клуб и магазин,  муниципальная собственность, для размещения объектов культуры. одноэтажное здание, стены из ж/б панелей, есть электричество, теплоснабжение, водоснабжение, канализация, состояние неудовлетворительное </t>
  </si>
  <si>
    <t>18:19:046002:166</t>
  </si>
  <si>
    <t>Вх. № 15515/07/03-16 от 29.11.2022 (вн.№ 15883/01-14 от 29.11.2022) от МЗ УР о высвобождении имущества,  потребности в отрасли нет. Исх. № 8216/01-14э от 30.11.2022 рассылка в ИОГВ.  Ответов нет, срок прошел.Исх. от 21.12.2022 № 8806/01-14э в МО "Сюмсинский район",Ответов нет, срок прошел. Письмо МИО УР от 30.12.2022 № 9102/01-14э в МЗ УР (копия в БУЗ УР "Сюмсинская РБ") об отсутствии потребности.                                      </t>
  </si>
  <si>
    <t>Удмуртская Республика, Сюмсинский район, с. Зон, ул. Центральная, д. 6</t>
  </si>
  <si>
    <t>Общая площадь 147 кв.м.</t>
  </si>
  <si>
    <t xml:space="preserve"> На кадастровом учете не стоит. </t>
  </si>
  <si>
    <t>1 этажный бревенчатый, состояние неудовлетворительное. Коммуникации отсутствуют. </t>
  </si>
  <si>
    <t>2000 кв.м.,</t>
  </si>
  <si>
    <t>18:20:021001:282,  Земли населенных пунктов, производственная деятельность. Зарегистрировано ПБП №51 022989</t>
  </si>
  <si>
    <t xml:space="preserve">1. Рассылка ИО от 22.03.2023 № 2105/01-14э, ответа о потребности не поступало.  2.  Запрос позиции МО "МО Сюмсинский район УР" 30.03.2023 № 2362/01-14э, ответ МО 05.04.2023 №1053/01-51 об отсутствии потребности. 3. Запрос позиции учредителя 30.03.2023 №2369/01-14э, ответ Минприроды УР об отсутствии потребности в объекте 06.04.2023 №03428/01-19. 4. Письмо в АУ УР "Удмуртлес" 07.04.2023 №2656/01-14э об отсутствии потребности и рассмотрении иных способов вовлечения в хозяйственный оборот. Заключение МИО УР от 13.10.2023 № 8173/01-17о возможности списания. Письмо АУ УР "Удмуртлес" от 16.11.2023 № 17788/01-14 о направлении актов о списании. </t>
  </si>
  <si>
    <t>Удмуртская Республика, Сюмсинский район</t>
  </si>
  <si>
    <t>18:20:000000:1226</t>
  </si>
  <si>
    <t>предоставлен распоряжением МИО от 15.08.2024 № 153-рз</t>
  </si>
  <si>
    <t>Удмуртская Республика, Сюмсинский район, с. Сюмси, ул. Пролетарская, 14а</t>
  </si>
  <si>
    <t xml:space="preserve">Муниципальное образование "Муниципальный округ Сюмсинский район Удмуртской Республики" </t>
  </si>
  <si>
    <t>18:20:049037:294</t>
  </si>
  <si>
    <t>Для жилищного строительства</t>
  </si>
  <si>
    <t>Неоднократные попытки продажи земельного участка и  продажи прав аренды  Постановление Администрации МО "Сюмсинский район" о  проведении  аукциона на право заключения договоров аренды ЗУ от 30.05.2018 № 234 (извещение № 080618/0139327/01).  Аукцион признан несостоявшимся. Постановление Администрации МО "Сюмсинский район" о  проведении  аукциона на право заключения договоров аренды ЗУ от 17.07.2018 № 315 (извещение № 190718/0139327/01), аукцион признан несостоявшимся.  Постановление Администрации МО "Сюмсинский район" о  проведении  аукциона на право заключения договоров аренды ЗУ от 27 августа 2018 года  №  377/1, признан несостоявшимся.Объявлен аукцион (постановление № 420 от 03.10.2018) признан несостоявшимся. Объявлен аукцион (постановление № 495 от 13.11.2018, признан несостоявшимся. Объявлен аукцион (постановление № 570 от 24.12.2018), признан несостоявшимся. Объявлен аукцион (постановление от 26.04.2019 № 167, ), признан несостовшимся. Объявлен аукцион постановление от 28.06.2019 № 278, извещение № 010719/0139327/01, признан несостоявшимся. Объявлен аукцион, извещение № 050819/0139327/02, признан несостоявшимся. Объявлен аукцион, извещение № 050819/0139327/02, признан несостоявшимся. Объявлен аукцион.признан несостоявшимся. Объявлен аукцион № 111019/0139327/01, признан несостоявшимся. Объявлен аукцион, извещение № 091219/0139327/02, признан несосявшимся. Объявлен аукцион, извещение № 090622/0139327/02. Признан несостоявшимся. Объявлен аукцион от 26.01.2023, признан несостоявшимся.Объявлен аукцион от 18.04.2023. Признан несостоявшимся.  Объявлен аукцион постановлением № 198 от 18.04.2023, признан несостовшимся. Объявлен аукцион постановлением № 599 от 29.09.2023, признан несостовшимся. Аукцион по извещению № 22000071290000000047 размещено 14.03.2024 г.    Аукцион по извещению №22000071290000000055  размещено 05.07.2024, признан несостоявшимся, заключен договор аренды №23-24/фд от 26.08.2024 года с единственным заявителем, признаным участником аукциона (годовая арендная плата 10 тыс. руб..)</t>
  </si>
  <si>
    <t xml:space="preserve">Кузнецов Юрий Валентинович, 8(34152)21563 </t>
  </si>
  <si>
    <t>нежилое здание (здание картофелехранилища)</t>
  </si>
  <si>
    <t>Удмуртская Республика, Сюмсинский район, с. Муки-Какси, ул. Колхозная, 20г</t>
  </si>
  <si>
    <t>18:20:036001:868</t>
  </si>
  <si>
    <t xml:space="preserve">одноэтажное, стены кирпичные </t>
  </si>
  <si>
    <t>передача неиспользуемого имущества в аренду, включен в перечень для СМП</t>
  </si>
  <si>
    <t>Проведена оценка права аренды, проведен аукцион на право аренды, признан несостоявшимся в связи с отсутствием заявок. Объявлен аукцион на право аренды, признан несостоявшимся в связи с отсутствием заявок. Объявлен аукцион, признан несостоявшимся</t>
  </si>
  <si>
    <t>11 (кадастровые работы по  образованию  земельного участка, оценка рыночной стоимости)</t>
  </si>
  <si>
    <t xml:space="preserve">Захарова Ольга Михайловна, 8(34152)21563 </t>
  </si>
  <si>
    <t xml:space="preserve">Банно- прачеч
ный комплекс
</t>
  </si>
  <si>
    <t>Удмуртская Республика, Сюмсинский район, с Орловское, ул Производственная, д.8а</t>
  </si>
  <si>
    <t>18:20:0400 01:860</t>
  </si>
  <si>
    <t>одноэтажное, стены из прочих материалов</t>
  </si>
  <si>
    <t>18:20:040001:949</t>
  </si>
  <si>
    <t xml:space="preserve"> передача неиспользуемого недвижимого имущества в собственность после снятия запрета на регистрацию действий МУП</t>
  </si>
  <si>
    <t>постановление Администрации муниципального образования "Сюмсинский район" от 11.04.2018 № 143 - включен в переченьмуниципального имущества муниципального образования «Сюмсинский район», свободного от прав третьих лиц (за исключением имущественных прав субъектов малого и среднего предпринимательства.Земельный участок сформирован, зарегистрировано право собственности МО,</t>
  </si>
  <si>
    <t>Удмуртская Республика, Сюмсинский район, с Сюмси, ул Чапаева, д.26</t>
  </si>
  <si>
    <t>18:20:049039:13</t>
  </si>
  <si>
    <t>Для дальнейшего использования в целях строительства индивидуального жилого дома</t>
  </si>
  <si>
    <t xml:space="preserve"> передача неиспользуемого недвижимого имущества в аренду  </t>
  </si>
  <si>
    <t>Аукцион по извещению № 22000071290000000047 размещено 14.03.2024 г. Подготовка документации для получения разрешения на продажу прав аренды (аукцион). Выполнены работы по договору на кадастровые работы по уточнению границ земельного участка (договор № УИЗО-09/2018 от 24.07.2018). Запрошены технические условия.Объявлен аукцион по продаже прав аренды  (постановление № 117 от 28.03.2019). Признан несостовшимся. Объявлен аукцион (постановление от 26.04.2019 № 167), признан несостовшимся. Объявлен аукцион постановление от 28.06.2019 № 278. признан несостоявшимся. Объявлен аукцион, признан несостоявшимся. Объявлен аукцион.признан несостоявшимся. Объявлен аукцион № 111019/0139327/01, признан несостоявшимся. Объявлен аукцион, извещение № 091219/0139327/02, признан несостоявшимся. Объявлен аукцион, извещение № 090421/0139327/01 от 09.04.2021, признан несостоявшимся. Объявлен аукцион от 13.05.2021, признан несостоявшимся. Объявлен аукцион от 18.06.2021. Аукцион признан несостоявшимся. Объявлен аукцион от 13.09.2021. Признан несостоявшимся. Объявлен аукцион, извещение № 090622/0139327/02. Признан несостоявшимся.Объявлен аукцион от 26.01.2023. Признан несостоявшимся. Объявлен аукцион от 18.04.2023. Признан несостоявшимся. Объявлен аукцион постановлением № 198 от 18.04.2023, признан несостовшимся. Объявлен аукцион постановлением № 599 от 29.09.2023, признан несостовшимся.  Аукцион по извещению №22000071290000000055  размещено 05.07.2024, признан несостоявшимся.</t>
  </si>
  <si>
    <t>5 (кадастровые работы по  уточнению границ  земельного участка)</t>
  </si>
  <si>
    <t>Удмуртская Республика, Сюмсинский район, д.Васькино, ул. Труда, д. 12</t>
  </si>
  <si>
    <t xml:space="preserve">МО "Муниципальный округ Сюмсинский район Удмуртской Республики" </t>
  </si>
  <si>
    <t>18:20:012002:12</t>
  </si>
  <si>
    <t>Планируются работы по уточнению границ земельного участка. По результатам объявления по заявлению по статье 39.18 Земельного кодекса поступило несколько заявлений. Заключен договор на уточнение границ ЗУ для подготовки к аукциону</t>
  </si>
  <si>
    <t>6 (кадастровые работы по  уточнению границ  земельного участка)</t>
  </si>
  <si>
    <t>Удмуртская Республика, Сюмсинский район, с. Сюмси, ул. Октябрьская, д.6 б</t>
  </si>
  <si>
    <t>18:20:049035:28</t>
  </si>
  <si>
    <t>Для производственных целей</t>
  </si>
  <si>
    <t>внесятся изменения в генеральный план и правила землепользования и застройки муниципального образования "Сюмсинское". Запрошены технические условия. Объявлен аукцион (постановление от 26.04.2019 № 167, извещение № 260419/0139327/01), признан несостовшимся. Объявлен аукцион постановление от 28.06.2019 № 278, извещение № 010719/0139327/01, признан несостоявшимся. Объявлен аукцион, извещение № 050819/0139327/02, признан несостоявшимся. Объявлен аукцион, извещение № 050919/0139327/01.признан несостоявшимся. Объявлен аукцион № 111019/0139327/01, признан несостоявшимся. Объявлен аукцион, извещение № 091219/0139327/02, признан несостоявшимся. Объявлен аукцион, извещение № 090421/0139327/01 от 09.04.2021, признан несостоявшимся. Объявлен аукцион, извещение № 130521/0139327/01 от 13.05.2021, признан несостоявшимся. Объявлен аукцион, извещение № 180621/0139327/01 от 18.06.2021. Аукцион признан несостоявшимся. Объявлен аукцион, извещение № 130921/0139327/01 от 13.09.2021. Признан несостоявшимся. Объявлен аукцион, извещение № 100622/0139327/02 от 10.06.2022. Признан несостоявшимся. Объявлен аукцион 26.01.2023, признан несостоявшимся.Объявлен аукцион постановлением № 198 от 18.04.2023, признан несостовшимся. Объявлен аукцион постановлением № 599 от 29.09.2023, признан несостовшимся.</t>
  </si>
  <si>
    <t>нежилое здание (котельная)</t>
  </si>
  <si>
    <t>не вовлечен  списан, снят с кадастрового учета</t>
  </si>
  <si>
    <t>Удмуртская Республика, Сюмсинский район, д. Блаж-Юс, ул. Пролетарская, д. 3а</t>
  </si>
  <si>
    <t>18:20:009001:363</t>
  </si>
  <si>
    <t>одноэтажное, материал стен - смешанные</t>
  </si>
  <si>
    <t xml:space="preserve">списан </t>
  </si>
  <si>
    <t>Постановление Администрации МО "Васькинское" от 03.05.2018 № 25 -включен в перечень муниципального имущества МО «Васькинское», свободного от прав третьих лиц (за исключением имущественных прав субъектов малого и среднего предпринимательства, списан постановлением Администрации муниципального образования "Муниципальный округ Сюмсинский район Удмуртской Республики" от 29.06.2022 № 414 Списан постановлением Администрации № 414 от 29.06.2022</t>
  </si>
  <si>
    <t xml:space="preserve"> Удмуртская Республика, Сюмсинский район, с. Сюмси, ул. Маяковского, дом 8г</t>
  </si>
  <si>
    <t>земли государственной неразграниченной собственности</t>
  </si>
  <si>
    <t>18:20:049030:25</t>
  </si>
  <si>
    <t>Для использования в производственных целях</t>
  </si>
  <si>
    <t xml:space="preserve"> передача неиспользуемого недвижимого имущества в аренду </t>
  </si>
  <si>
    <t xml:space="preserve"> Заключен договор на кадастровые работы по уточнению границ земельного участка (договор № УИЗО-09/2018 от 24.07.2018).  Опубликовано извещение о согласовании границ. Уточнены границы земельного участка, запрошены технические условия...Направлено письмо о солгасовании продажи права аренды  в Минимущество УР. Получен отказ, изменен вид разрешенного использования, нгаправлено письмо в Минимущество УР повторно, получено разрешение.Объявлен аукцион постановление от 28.06.2019 № 278. Признан несостовшимся Объявлен аукцион, извещение № 050819/0139327/02, признан несостоявшимся. Объявлен аукцион, извещение № 050919/0139327/01.признан несостоявшимся. Объявлен аукцион № 111019/0139327/01, признан несостоявшимся. Объявлен аукцион, извещение № 091219/0139327/02, признан несостоявшимся. Объявлен аукцион, извещение № 090421/0139327/01, признан несостоявшимся. Объявлен аукцион, извещение от 13.05.2021, признан несостоявшимся. Объявлен аукцион от 18.06.2021. Аукцион признан несостоявшимся. Объявлен аукцион, от 13.09.2021. Признан несостоявшимся. Объявлен аукцион, извещение от 10.06.2022. Признан несостоявшимся.. Объявлен аукцион постановлением Администрации № 609 от 29.09.2023. </t>
  </si>
  <si>
    <t>Помещение гаража</t>
  </si>
  <si>
    <t>Сюмсинский муниципальный район, сельское поселение Орловское, село Орловское, переулок Подлесный, здание 1/1, помещение 4</t>
  </si>
  <si>
    <t>Муниципальное образование "Муниципальный округ Сюмсинский район Удмуртской Республики" </t>
  </si>
  <si>
    <t>18:20:040001:889</t>
  </si>
  <si>
    <t>Аукцион по извещению №  22000071290000000001, продажа посредством публичного предложения по извещению № 22000071290000000002, продажа без объявления цены по извещению № 220000712910000000003, продажа без объявления цены по извещению № 22000071290000000005, аукцион по извещению № 220000712900000000029, продажа посредством публичного предложения по извещению № № 22000071290000000036 признаны несостоявшимися в связи с отсутствием заявок. Объявлена продажа без объявления цены постановление Администрации от 07.12.2023 </t>
  </si>
  <si>
    <t>Захарова Ольга Михайловна, 8(34152)21563 </t>
  </si>
  <si>
    <t>Удмуртская Республика, Сюмсинский район, село Орловское, улица Ленина, д.6, кв.12</t>
  </si>
  <si>
    <t>18:20:040001:948</t>
  </si>
  <si>
    <t xml:space="preserve">Аукцион по извещению №  22000071290000000009, продажа посредством публичного предложения по извещению № 22000071290000000012, без объявления цены № 22000084210000000001, без объявления цены № 22000071290000000024,    признаны несостоявшимися. Аукцион по извещению № 22000071290000000049, признан несостоявшимся; продажа посредством публичного поредложения по извещению № 22000071290000000050; без обявления цены №22000071290000000054- признан несостоявшимся.  </t>
  </si>
  <si>
    <t> -</t>
  </si>
  <si>
    <t>"Муниципальный округ Сюмсинский район Удмуртской Республики" </t>
  </si>
  <si>
    <t>18:20:069001:605</t>
  </si>
  <si>
    <t>Для сельскохозяйственного использования</t>
  </si>
  <si>
    <t xml:space="preserve">Заключен договор аренды №15-24/фд  от 01.07.2024 года (годовая арендная плата 2,26 тыс. руб..) </t>
  </si>
  <si>
    <t>Удмуртская Республика, муниципальный округ Сюмсинский район, деревня Пумси, улица Леспромхозовская, земельный участок 1а</t>
  </si>
  <si>
    <t>18:20:042003:294</t>
  </si>
  <si>
    <t>Отдых (рекреация)</t>
  </si>
  <si>
    <t>Аукцион по извещению 22000071290000000044, размещен 04.03.2024 года - признан несостоявшимся.   Заключен договор аренды №6-24/фд  от 17.04.2024 года  с единственным заявителем, признаным участником аукциона (годовая арендная плата 177,64  тыс. руб..)</t>
  </si>
  <si>
    <t>Удмуртская Республика, Сюмсинский район, с. Сюмси, ул. Сельская, 8</t>
  </si>
  <si>
    <t>18:20:049097:95</t>
  </si>
  <si>
    <t>Аукцион по извещению 22000071290000000040, размещен 14.12.2023 года -признан несостоявшимся.  Заключен договор аренды №2-24/фд  от 30.01.2024 года  с единственным заявителем, признаным участником аукциона (годовая арендная плата 10 тыс. руб..)</t>
  </si>
  <si>
    <t>Российская Федерация,  Удмуртская Республика, муниципальный округ Сюмсинский район, Верх-Юс территория, земельный участок 1</t>
  </si>
  <si>
    <t>18:20:000000:1293</t>
  </si>
  <si>
    <t>Заключен договор аренды №19-24/фд от 25.07.2024 года (годовая арендная плата 17,37  тыс. руб..)</t>
  </si>
  <si>
    <t>18:20:000000:1294</t>
  </si>
  <si>
    <t>Заключен договор аренды №18-24/фд от 25.07.2024 года (годовая арендная плата 3,15 тыс. руб..)</t>
  </si>
  <si>
    <t xml:space="preserve">Удмуртская Республика, муниципальный округ Сюмсинский район, село Сюмси, улица Партизанская, земельный участок 5 </t>
  </si>
  <si>
    <t>18:20:049094:220</t>
  </si>
  <si>
    <t>Для ведения личного подсобного хозяйства</t>
  </si>
  <si>
    <t>Заключен договор купли-продажи № 1 от от 20.02.2024 года на сумму  18,5 тыс. руб..</t>
  </si>
  <si>
    <t>Удмуртская Республика, Сюмсинский район, с. Сюмси, ул. Ольховая, д. 2 а</t>
  </si>
  <si>
    <t>18:20:049031:80</t>
  </si>
  <si>
    <t>Заключен договор купли-продажи № 2 от от13.03.2024 года  на сумму 20,1 тыс. руб..</t>
  </si>
  <si>
    <t>Здание (нежилое здание, здание центра госсанэпиднадзора)</t>
  </si>
  <si>
    <t>Удмуртская Республика, Сюмсинский район, с.Сюмси, ул. Пролетарская, 42</t>
  </si>
  <si>
    <t>Филиал ФГУЗ «Центр гигиены и эпидемиологии в Удмуртской Республике в поселке Ува»</t>
  </si>
  <si>
    <t>18:20:049037:232</t>
  </si>
  <si>
    <t>одноэтажное, из прочих материалов</t>
  </si>
  <si>
    <t xml:space="preserve"> 18:20:049037:11  </t>
  </si>
  <si>
    <t xml:space="preserve">приватизация </t>
  </si>
  <si>
    <t>Письмо Администрации Сюмсинского района от 01.03.2023 № 0589/01-51 о нецелесообразности принятия объекта в муниципальную собственность. Письмо МИО УР в Росимущество от 02.03.2023 № 1591/01-13э - планируется подготовка пакета документов в прогнозный план (программу) приватизации.
На сегодняшний день согласия Роспотребнадзора нет</t>
  </si>
  <si>
    <t>Здание (нежилое здание, гараж)</t>
  </si>
  <si>
    <t xml:space="preserve">18:20:049037:293 </t>
  </si>
  <si>
    <t>нежилое, одноэтажное, из прочих материалов</t>
  </si>
  <si>
    <t>Здание (нежилое здание, административное здание)</t>
  </si>
  <si>
    <t>Удмуртская Республика, Сюмсинский район, с.Сюмси, ул. Советская, 48</t>
  </si>
  <si>
    <t>Государственное учреждение «Межмуниципальный отдел Министерства внутренних дел Российской Федерации "Увинский"</t>
  </si>
  <si>
    <t>до 1917 года</t>
  </si>
  <si>
    <t xml:space="preserve">18:20:049079:209 </t>
  </si>
  <si>
    <t>Объект культурного наследия, нежилое, стены кирпичные, деревянные, этажность 2</t>
  </si>
  <si>
    <t xml:space="preserve">18:20:049079:145 </t>
  </si>
  <si>
    <t>Письмо Администрации Сюмсинского района от 07.08.2018 № 2622/01-52 в МТУ Росимущества в Удмуртской Республике и Кировской области о передаче в собственность МО - отказ. Отказ Администрации Сюмсинского района в приеме в собственность (письмо в  МТУ Росимущества в Удмуртской Республике и Кировской области № 3214/01-52 от 09.10.2018).  Письмо Администрации Сюмсинского района от 01.03.2023 № 0589/01-51 о нецелесообразности принятия объекта в муниципальную собственность. Потребности федеральных, региональных, муниципальных организаций в данном объекте не имеется. Включение объекта культурного наследия в прогнозный план (программу) приватизации не разрешается. Необходимо выработать решение по дальнейшему использованию</t>
  </si>
  <si>
    <t>Здание (нежилое здание, помещение гаража)</t>
  </si>
  <si>
    <t>18:20:049079:210</t>
  </si>
  <si>
    <t>нежилое, гараж, кирпичное</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</si>
  <si>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Увинский район Удмуртской Республики", по состоянию на 01.10.2024 года</t>
  </si>
  <si>
    <t>Здание конторы Ново-Мултанского лесничества (Литер Б)</t>
  </si>
  <si>
    <t>УР, Увинский район, с. Новый Мултан, ул. Лесная, д. 1б</t>
  </si>
  <si>
    <t>УР, право оперативного управления АУ УР "Удмуртлес"</t>
  </si>
  <si>
    <t>18:21:051002:419</t>
  </si>
  <si>
    <t>дноэтажное, бревенчатое (состояние удовлетворительное)</t>
  </si>
  <si>
    <t>безвозмездная передача в собственность МО "Увинский район" при условии изменения функционального назначения здания (перевода из нежилого в жилое), аренда, продажа</t>
  </si>
  <si>
    <t>Балансодержателю направлен запрос о предоставлении предложений о привлечении в хозяйственный оборот или о списании указанного недвижимого имущества (письмо от 12.07.2018 года № 4330/01-14). 
От балансодержателя поступило письмо от 26.07.2018 № 01-07-639 о проработке вариантов передачи объекта в МО "Новомултансоке" или продажи. На 30.03.2023 МО отказалось принять в собственность.</t>
  </si>
  <si>
    <t>Руководитель АУ УР "Удмуртлес" Родичкин Евгений Валентинович, тел.54-36-35</t>
  </si>
  <si>
    <t>Помещение гаража (Литер В1)</t>
  </si>
  <si>
    <t>УР, Увинский район, с. Нылга,  пер. Октябрьский, д. 26а</t>
  </si>
  <si>
    <t>18:21:049003:1380</t>
  </si>
  <si>
    <t>одноэтажное, ж/б плиты, кирпич (состояние удовлетворительное)</t>
  </si>
  <si>
    <t>безвозмездная передача в собственность МО "Увинский район" с последующей передачей по ДБП администрации МО "Нылгинское"по назначению,  аренда, продажа</t>
  </si>
  <si>
    <t>Балансодержателю направлен запрос о предоставлении предложений о привлечении в хозяйственный оборот или о списании указанного недвижимого имущества (письмо от 12.07.2018 года № 4330/01-14).
От балансодержателя поступило письмо от 26.07.2018 № 01-07-639 о проработке варианта передачи объекта в МО "Нылгинское". На 30.03.2023 МО отказалось принять в собственность</t>
  </si>
  <si>
    <t>Удмуртская Республика, Увинский район, с. Чекан, ул. Нагорная, д. 13, кв. 1</t>
  </si>
  <si>
    <t>БУ УР "Увинская СББЖ"</t>
  </si>
  <si>
    <t>35.8</t>
  </si>
  <si>
    <t>18:21:099002:607</t>
  </si>
  <si>
    <t>1 этажное бревенчатое здание, состояни удовлетворительное</t>
  </si>
  <si>
    <t>безвозмездная передача гражданам</t>
  </si>
  <si>
    <t xml:space="preserve"> Первоначальный объект - Здание ветлечебницы (в ЕГРН - многоквартирный дом). Балансодержателю направлен запрос о предоставлении предложений о привлечении в хозяйственный оборот или о списании указанного недвижимого имущества (письмо от 12.07.2018 года № 4334/01-14). Распоряжение Минимущества Удмуртии от 15.02.2023 г. №125-р Об учете вместо объекта "здание ветлечебницы"(18:21:099002:543) трех жилых помещений (18:21:099002:607, 18:21:099002:608, 18:21:099002:609) Отказ МО от принятия в собственность вх.№ 05327/01-14э от 11.04.23г..</t>
  </si>
  <si>
    <t>Начальник БУ УР "Увинская районная СББЖ" Измайлов Л.Н. тел. 5-19-09</t>
  </si>
  <si>
    <t>Удмуртская Республика, р-н. Увинский, с. Чекан, ул. Нагорная, д. 13, кв. II</t>
  </si>
  <si>
    <t>18:21:099002:608</t>
  </si>
  <si>
    <t>Удмуртская Республика, р-н. Увинский, с. Чекан, ул. Нагорная, д. 13, кв. III</t>
  </si>
  <si>
    <t>18:21:099002:609</t>
  </si>
  <si>
    <t>Здание физиокабинета</t>
  </si>
  <si>
    <t>УР, Увинский район, с. Нылга, ул. Советская, д. 28</t>
  </si>
  <si>
    <t>БУЗ УР "Увинская районная больница МЗ УР"</t>
  </si>
  <si>
    <t>18:21:049003:1737</t>
  </si>
  <si>
    <t>Нежилое, одноэтажное, деревянное здание (неудовлетворительное техническое состояние)</t>
  </si>
  <si>
    <t>18:21:049003:1745</t>
  </si>
  <si>
    <t>В адрес МЗ УР от учреждения поступило обращение от 25.06.2018 о согласовании продажи объекта. В Минимущество Удмуртии пакет не поступал. В адрес МИО УР от учреждения поступило обращение от 12.03.2024 о вовлечении в ХО.  Ответ БУЗ об отсутствии потребности от 12.04.2024 № 2643/01-16э</t>
  </si>
  <si>
    <t>Главный врач БУЗ УР "Увинская РБ МЗ УР" Трефилова Елена Николаевна, тел. (834130) 5-12-52</t>
  </si>
  <si>
    <t>Второй этаж здания участковой больницы</t>
  </si>
  <si>
    <t>УР, Увинский район, с. Вишур ул. Советская, д.40</t>
  </si>
  <si>
    <t>395 кв.м. из 790,6</t>
  </si>
  <si>
    <t>18:21:020001:712</t>
  </si>
  <si>
    <t>Здание в кирпичном исполнении, кровля трехслойная рубероидная, прекрытие-ж/б плиты, фундамент-ж/бетонные блоки</t>
  </si>
  <si>
    <t>В адрес МИО УР от учреждения поступило обращение от 12.03.2024 о вовлечении в ХО по результатам выеззда на осмотр имущества (Гурова выезжала) составлен протокол от 10.08.2023. По результатам вовлечения в хозяйственный оборот выявлено отсутствие потребности (ответ МИО УР от 11.04.2024 № 2643/01-16). Учреждению предложено  рассмотреть иные способы вовлечения в ХО</t>
  </si>
  <si>
    <t>Брагина</t>
  </si>
  <si>
    <t>Общежитие (литера Б) - объект специализированного жилищного фонда</t>
  </si>
  <si>
    <t>п.Ува, ул.М.Горького,55б</t>
  </si>
  <si>
    <t>БПОУ УР "Увинский профессиональный колледж"</t>
  </si>
  <si>
    <t>18:21:095071:229</t>
  </si>
  <si>
    <t>3 этажное кирпичное здание в удовлетворительном состоянии, отапливается</t>
  </si>
  <si>
    <t>18:21:095071:21</t>
  </si>
  <si>
    <t xml:space="preserve">безвозмездно передать в собственность МО "Увинский район" (при наличии финансирования на реконструкцию под жильё) </t>
  </si>
  <si>
    <t>Балансодержателю направлен запрос о предоставлении предложений о привлечении в хозяйственный оборот или о списании указанного недвижимого имущества (письмо от 12.07.2018 года № 4336/01-14). Объект предлагался к передаче в собственность МО, заинтересованности нет. Акт осмотра специалистами Минимущества объекта от 1.12.2022 - не используется, и не планируется к использованию колледжем</t>
  </si>
  <si>
    <t xml:space="preserve">Реконструкция здания 15 500,00 тыс.рублей (в т.ч. ПИР 500,00 тыс. руб.).
</t>
  </si>
  <si>
    <t>Директор ГОУ СПО "Увинский профессиональный колледж", Мельчакова Г.А.,тел. (834130) 5-23-55</t>
  </si>
  <si>
    <t>Здание социально-реабилитационного центра для несовершеннолетних</t>
  </si>
  <si>
    <t>Удмуртская Республика, Увинский р-н, с.Вишур, ул.Советская, 33</t>
  </si>
  <si>
    <t>КУ СО УР "Республиканский социально-реабилитационный центр для несовершеннолетних"</t>
  </si>
  <si>
    <t>18:21:020001:727</t>
  </si>
  <si>
    <t>2-этажное нежилое кирпичное здание, с отоплением и водоснабжением, требуется кап.ремонт крыши и внешних пожарных лестниц, требуется внутренний косметический ремонт. Здание охраняется</t>
  </si>
  <si>
    <t xml:space="preserve">6 300,00  </t>
  </si>
  <si>
    <t>18:21:020001:293</t>
  </si>
  <si>
    <t>передача иному балансодержателю</t>
  </si>
  <si>
    <t>Письмо Минсоцполитики УР от 20.10.2021 № 10641/01-2-29ЭД о прекращении использования  объектами в связи с реорганизацией казенного учреждения и об отсутствии потребности в использовании у иных подведомственных учреждений.</t>
  </si>
  <si>
    <t>Зам. директора КУ СО УР "Республиканский социально-реабилитационный центр для несовершеннолетних" - Швед Резеда Зиннуровна, тел. 93-02-18 доб.201.  </t>
  </si>
  <si>
    <t>Ограждение кровли здания</t>
  </si>
  <si>
    <t>Сооружение для снегозадержания на здании социально-реабилитационного центра для несовершеннолетних</t>
  </si>
  <si>
    <t>18:21:020001:294</t>
  </si>
  <si>
    <t>Здание  бани</t>
  </si>
  <si>
    <t>Здание использовалось как банно-прачечный комбинат, требуется косметический ремонт</t>
  </si>
  <si>
    <t>18:21:020001:295</t>
  </si>
  <si>
    <t>Разрешенное использование зу: Для размещения объектов социального и коммунально-бытового назначения</t>
  </si>
  <si>
    <t>18:21:020001:296</t>
  </si>
  <si>
    <t>Удмуртская Республика, Увинский район, д. Лесоучасток, 68-69 квартал Увинского лесничества Увинского лесхоза</t>
  </si>
  <si>
    <t>Разрешенное использование: для размещения охотбазы</t>
  </si>
  <si>
    <t>18:21:106003:3</t>
  </si>
  <si>
    <t>Российская Федерация, Удмуртская Республика, Увинский район, с. Кыйлуд</t>
  </si>
  <si>
    <t>18:21:000000:3009</t>
  </si>
  <si>
    <t>предоставлен распоряжение МИО от 26.02.2024 № 12-рз</t>
  </si>
  <si>
    <t>Удмуртская Республика, Увинский район, п. Ува, ул. Энгельса</t>
  </si>
  <si>
    <t>18:21:000000:3029</t>
  </si>
  <si>
    <t>предоставлен распоряжение МИО от 22.04.2024 № 64-рз</t>
  </si>
  <si>
    <t>Удмуртская Республика, Увинский район, пос. Ува, ул. Чкалова</t>
  </si>
  <si>
    <t>БУЗ УР БСМЭ МЗ УР</t>
  </si>
  <si>
    <t>18:21:095063:224</t>
  </si>
  <si>
    <t>предоставлен распоряжение МИО от 08.08.2024 № 146-рз</t>
  </si>
  <si>
    <t>Здание гаража для автомашин</t>
  </si>
  <si>
    <t>УР, Увинский район, с. Каркалай, ул. Черемушки, д. 1</t>
  </si>
  <si>
    <t>Удмуртская Республика;
АУ УР «Удмуртлес»</t>
  </si>
  <si>
    <t>18:21:036001:1002</t>
  </si>
  <si>
    <t>решение Совета депутатов муниципального образования "Увинский район" от 22.10.2020 № 326 "О программе приватизации муниципального имущества муниципального образования "Увинский район на 2021 год". Аукцион, назначенный на 28.09.2023, признан не состоявшимся из-за отсутствия заявок. Продано по цене 107,424 тыс.руб. в том числе НДС</t>
  </si>
  <si>
    <t>10,00 (проведение независимой рыночной оценки)</t>
  </si>
  <si>
    <t>Начальник Управления имущественных и земельных отношений Администрации МО "Увинский район" Гребёнкина Н.С.    8(34130)51460</t>
  </si>
  <si>
    <t>УР, Увинский район, д. Большой Каркалай, ул. Советская, д. 17</t>
  </si>
  <si>
    <t>Муниципальное образование "Увинский район"</t>
  </si>
  <si>
    <t>18:21:019001:368</t>
  </si>
  <si>
    <r>
      <rPr>
        <sz val="9"/>
        <rFont val="Times New Roman"/>
      </rPr>
      <t xml:space="preserve">
</t>
    </r>
    <r>
      <rPr>
        <b/>
        <sz val="9"/>
        <rFont val="Times New Roman"/>
      </rPr>
      <t>Нежилое, двухэтажное; фундамент - кирпичн.ленточный, наружные стены - кирпичные, кровля - шиферная.</t>
    </r>
  </si>
  <si>
    <t xml:space="preserve">5 499,00  </t>
  </si>
  <si>
    <t>18:21:019001:157</t>
  </si>
  <si>
    <t>решение Совета депутатов МО "Увинский район" от 24.10.2017 № 116 "О программе приватизации муниципального имущества муниципального образования "Увинский район на 2018 год". Предполагаемый доход от продажи - 300 тыс.руб. Аукцион, назначенный на 23.11.2018г., признан не состоявшимся; торги посредством публичного предложения назначенные на 17.01.2019 признаны несостоявшимися в виду отсутствия заявок. Аукцион, назначенный на 26.06.2023г., признан не состоявшимся из-за отсутствия заявок. Аукцион, назначенный на 30.08.2023г., признан не состоявшимся из-за отсутствия заявок</t>
  </si>
  <si>
    <t>497,44 тыс.руб.  </t>
  </si>
  <si>
    <t>УР, Увинский район, с. Новый Мултан, ул. Лесная, 1а</t>
  </si>
  <si>
    <t>муниципальное образование "Увинский район"</t>
  </si>
  <si>
    <r>
      <rPr>
        <sz val="9"/>
        <rFont val="Times New Roman"/>
      </rPr>
      <t xml:space="preserve">
</t>
    </r>
    <r>
      <rPr>
        <b/>
        <sz val="9"/>
        <rFont val="Times New Roman"/>
      </rPr>
      <t>Нежилое, одноэтажное, материал конструкций бревенчатые; </t>
    </r>
  </si>
  <si>
    <t xml:space="preserve">23 669,00  </t>
  </si>
  <si>
    <t>18:21:008002:138</t>
  </si>
  <si>
    <t xml:space="preserve">Продажа. В связи с отсутствием потенциальных покупателей, а также большой ветхостью здания и исключения возникновения несчастных случаев в результате проникновения в здание, целесообразно провести снос здания и реализовать земельный участок.
</t>
  </si>
  <si>
    <t>решение Совета депутатов муниципального образования "Увинский район" от 24.10.2017 № 116 "О программе приватизации муниципального имущества муниципального образования "Увинский район на 2018 год". Предполагаемый доход от продажи - 50 тыс.руб. На 23.11.2018г. Торги посредством публичного предложения, назначенные на 23.11.2018, признаны несостоявшимися; на 17.01.2019 назначены торги без объявления цены; торги назначенные на 17.01.2019г. признаны несостоявшимися в виду отсутствия заявок. Аукцион, назначенный на 26.06.2023г., признан не состоявшимся из-за отсутствия заявок. Аукцион, назначенный на 28.09.2023г., признан не состоявшимся из-за отсутствия заявок</t>
  </si>
  <si>
    <t>Кабинет машиноведения</t>
  </si>
  <si>
    <t>УР, Увинский район, д. Большой Жужгес, ул. Школьная, д. 38</t>
  </si>
  <si>
    <t>МОУ "Жужгесская СОШ"</t>
  </si>
  <si>
    <t xml:space="preserve">
нежилое, одноэтажное, материал стен -кирпич, пеноблок, кровля битумная, состояние неудовлетворительное</t>
  </si>
  <si>
    <t>списание и снос</t>
  </si>
  <si>
    <t>Балансодерателю направлено письмо о предоставлении пакета документов для подготовки распоряжения о списании объекта недвижимости.</t>
  </si>
  <si>
    <t>120,0 (снос объекта)</t>
  </si>
  <si>
    <t>Директор МОУ "Жужгесская СОШ" Шамшурин Владимир Прокопьевич, тел. 8(34130)37121</t>
  </si>
  <si>
    <t>УР, Увинский район, д. Петропавлово, ул. Первомайская</t>
  </si>
  <si>
    <t>свободный от застройки земельный участок с разрешенным использованием "для ведения личного подсобного хозяйства (Код 2.2)"</t>
  </si>
  <si>
    <t>18:21:059002:313</t>
  </si>
  <si>
    <t>назначенный на  13.02.2019 аукцион признан несостоявшимся в виду отсутствия заявок, арендная плата 1850руб./год. На 28.04.2020г назначен аукцион. Ауцион признан несостоявшимся в виду отсутствия заявок. Аукцион назначен на 19.06.2020г. Аукцион признан несостоявшимся. новый аукцион назначен на 30.09.2020, Аукцион признан несостоявшимся.</t>
  </si>
  <si>
    <t>Начальник Управления имущественных и земельных отношений Администрации МО "Увинский район" Гребёнкина Н.С.    8(34130)51460</t>
  </si>
  <si>
    <t>Удмуртская Республика, Увинский район, с. Нылга, ул. Гагарина, д. 12</t>
  </si>
  <si>
    <t xml:space="preserve">18:21:049003:778 </t>
  </si>
  <si>
    <t>Подготовлена аукционная документация, предполагаемый доход 1300,00 руб./год аукцион назначенный на 22.05.2019 признан несостоявшимся в виду отсутствия заявок. На 28.04.2020г. Назначен аукцион. Аукцион признан несостоявшимся в виду отсутствия заявок. Аукцион назначен на 19.06.2020г. Аукцион признан несостоявшимся. Новый аукцион назначен на 30.09.2020, аукцион признан не состоявшимся.</t>
  </si>
  <si>
    <t>Удмуртская Республика, Увинский район, пос. Ува, ул. Свердлова, на расстоянии 358 метров юго-западнее здания, расположенного по адресу: УР, Увинский район, пос. Ува, ул. Свердлова, д. 20</t>
  </si>
  <si>
    <t>Обслуживание автотранспорта (код 4.9), склады (код 6.9)</t>
  </si>
  <si>
    <t>18:21:095094:77</t>
  </si>
  <si>
    <t>Подготовлена аукционная документация, предполагаемый доход 27000,00 руб./год, аукцион назначенный на 22.05.2019г. Признан несостоявшимся в виду отсутствия заявок. На 28.04.2020г. назначен аукцион. Аукцион признан несостоявшимся в виду отсутствия заявок. Аукцион назначен на 19.06.2020г. Аукцион признан несостоявшимся. Новый аукцион назначен на 30.09.2020. Аукцион признан не состоявшимся.</t>
  </si>
  <si>
    <t>10,0 (проведение работ по межеванию земельного участка)</t>
  </si>
  <si>
    <t>Удмуртская Республика, Увинский район, пос. Ува, ул. Свердлова, на расстоянии 373 метров юго-западнее здания, расположенного по адресу: УР, Увинский район, пос. Ува, ул. Свердлова, д. 20</t>
  </si>
  <si>
    <t>18:21:095094:76</t>
  </si>
  <si>
    <t>Подготовлена аукционная документация, предполагаемый доход 31000,00 руб./год, аукцион назначенный на 22.05.2019г. Признан несостоявшимся в виду отсутствия заявок. На 28.04.2020г. назначен аукцион. Аукцион признан несостоявшимся в виду отсутствия заявок. Аукцион назначен на 19.06.2020г. Аукцион признан несостоявшимся. Новый аукцион назначен на 30.09.2020, аукцион признан не состоявшимся</t>
  </si>
  <si>
    <t>Удмуртская Республика, Увинский район, д. Старая Чунча, ул. Цветочная, д. 1а</t>
  </si>
  <si>
    <r>
      <t>д</t>
    </r>
    <r>
      <rPr>
        <b/>
        <sz val="9"/>
        <rFont val="Times New Roman"/>
      </rPr>
      <t>ля ведения личного подсобного хозяйства (приусадебный земельный участок) (Код 2.2)</t>
    </r>
  </si>
  <si>
    <t>18:21:074001:508</t>
  </si>
  <si>
    <t>Подготовлена аукционная документация, предполагаемый доход от продажи 50076,00руб., аукцион назначен на 22.01.2020г., аукцион признан несостоявшимся в виду отсутствия заявок. Назначен аукцион на 22.07.2020. Аукцион признан несостоявшимся в виду отсутствия заявок. Цена снижена на 30% и составляет 36000,00 руб, новый аукцион назначен на 01.10.2020. Аукцион признан несостоявшимся.</t>
  </si>
  <si>
    <t>Удмуртская Республика, Увинский район, д. Старая Чунча, ул. Цветочная, д. 1б</t>
  </si>
  <si>
    <t>Для ведения личного подсобного хозяйства (приусадебный земельный участок) (Код 2.2)</t>
  </si>
  <si>
    <t>18:21:074001:509</t>
  </si>
  <si>
    <t>продажа с торгов</t>
  </si>
  <si>
    <t>Подготовлена аукционная документация, предполагаемый доход от продажи 50076,00руб., аукцион назначен на 22.01.2020г., аукцион признан несостоявшимся в виду отсутствия заявок. Назначен аукцион на 22.07.2020. Аукцион признан несостоявшимся в виду отсутствия заявок. Цена снижена на 30% и составляет 36000,00 руб, новый аукцион назначен на 01.10.2020.Аукцион признан несостоявшимся.</t>
  </si>
  <si>
    <t>Удмуртская Республика, Увинский район, с. Нылга, ул. Восточная</t>
  </si>
  <si>
    <t>18:21:049001:1090</t>
  </si>
  <si>
    <t>готовится аукционная документация, предполагаемый доход 9000,00 руб/год. Аукцион назначен на 19.06.2020г. Аукцион признан несостоявшимся. Новый аукцион назначен на 03.12.2020. Аукцион признан несостоявшимся.</t>
  </si>
  <si>
    <t>Удмуртская Республика, Увинский район, д. Эрестем, ул. Эрестемская, д. 21а</t>
  </si>
  <si>
    <t>18:21:104001:57</t>
  </si>
  <si>
    <t>Подготвлена аукционная документация, предполагаемый доход 6000 руб./год. Аукцион назначен на 03.12.2020. Аукцион признан несостоявшимся.</t>
  </si>
  <si>
    <t>Удмуртская Республика, Увинский район, д. Лоллез-Жикья, ул. Трактовая, д. 29</t>
  </si>
  <si>
    <t>для ведения личного подсобного хозяйста (приусадебный земельный участок), Код 2.2</t>
  </si>
  <si>
    <t>18:21:040001:470</t>
  </si>
  <si>
    <t>Подготовлена аукционная документация, аукцион назначен на 22.09.2021г., предполагаемый доход  3 300,00 руб. Аукцион признан несостоявшимся в виду отсутствия заявок.</t>
  </si>
  <si>
    <t>Начальник Управления имущественных и земельных отношений Администрации МО "Увинский район" Гребёнкина Н.С.    8(34130)5146</t>
  </si>
  <si>
    <t>УР, Увинский район, д. Рябово, на расстоянии 20 метров восточнее жилого дома, расположенного по адресу: УР, Увинский район, д. Рябово, ул. Восточная, д. 22</t>
  </si>
  <si>
    <t>Ведение огородничества (Код 13.1)</t>
  </si>
  <si>
    <t>18:21:071001:360</t>
  </si>
  <si>
    <t>Подготовлена аукционная документация, аукцион назначен на 22.09.2021г., предполагаемый доход  2 620,00 руб. Аукцион признан несостоявшимся в виду отсутствия заявок.</t>
  </si>
  <si>
    <t>Удмуртская Республика, Увинский район, д. Поршур-Тукля, ул. Шушминская, д. 40в</t>
  </si>
  <si>
    <t>скотоводство (код 1.8)</t>
  </si>
  <si>
    <t>18:21:039006:658</t>
  </si>
  <si>
    <t>Подготовлена аукционная документация, аукцион назначен на 19.01.2022г., предполагаемый доход 48585,60 руб.</t>
  </si>
  <si>
    <t>Удмуртская Республика, Увинский муниципальный район, сельское поселение Увинское, поселок Ува, улица Гологя, земельный участок 29б</t>
  </si>
  <si>
    <t>для ведения личного подсобного хозяйства (приусадебный земельный участок) (Код 2.2) - (производство сельскохозяйственной продукции, содержание сельскохозяйственных животных</t>
  </si>
  <si>
    <t>18:21:095091:346</t>
  </si>
  <si>
    <t xml:space="preserve">Готовится аукционная документация. Подготовлена аукционная документация, аукцион назначен на 23.03.2022г., предполагаемый доход 5500,00руб.в год. Аукцион признан несостоявшимся ввиду отсутствия заявок. </t>
  </si>
  <si>
    <t>Удмуртская Республика, Увинский район, с. Красное, ул. Труда, 40</t>
  </si>
  <si>
    <t>18:21:034002:127</t>
  </si>
  <si>
    <t xml:space="preserve">включено в программу приватизации муниципального имущества муниципального образования "Увинский район" на 2022 год. 
</t>
  </si>
  <si>
    <t>решение Совета депутатов муниципального образования "Муниципальный округ Увинский район Удмуртской Республики" от 29.10.2021 № 60 "О программе приватизации муниципального имущества муниципального образования "Муниципальный округ Увинский район Удмуртской Республики на 2022 год". Предполагаемый доход от продажи - 500 тыс.руб. Заказана рыночная оценка стоимости здания. Аукцион назначен на 29.07.2022 года, первоначальная цена, согласно отчету об оценке, составляет 2437919,00 руб. Аукцион признан несостоявшимся. Назначен аукцион посредством публичного предложения на 28 октября 2022 года, предполагаемый доход 1218959,50 руб. Аукцион признан несостоявшимся в виду отсутствия заявок. Аукцион, назначенный на 26.06.2023г., признан не состоявшимся из-за отсутствия заявок. Аукцион, назначенный на 30.08.2023г., признан не состоявшимся из-за отсутствия заявок</t>
  </si>
  <si>
    <t xml:space="preserve">Удмуртская Республика, Увинский район, п. Ува, ул. Пушкина, д. 50а </t>
  </si>
  <si>
    <t>18:21:0095052:83</t>
  </si>
  <si>
    <t>продажа с торгов в собственность</t>
  </si>
  <si>
    <t>Подготовлена аукционная документация, аукцион назначен на 21 декабря 2022 года, предполагаемый дохо 374123,52 руб. Аукцион не состоялся. Продано с аукциона по цене 2 075 164,23  руб.</t>
  </si>
  <si>
    <t>начальник Управления имущественных и земельных отношений Администрации МО "Муниципальный округ Увинский район УР" Гребёнкина Н.С. 8(34130)514</t>
  </si>
  <si>
    <t>Российская Федерация, Удмуртская республика, муниципальный округ Увинский район, 250м западнее деревни Мульшур</t>
  </si>
  <si>
    <t>Скотоводство (1.8)</t>
  </si>
  <si>
    <t>18:21:107004:548</t>
  </si>
  <si>
    <t>продажа с торгов в аренду</t>
  </si>
  <si>
    <t>подготовлена аукционная документация, аукцион назначен на 10 мая 2023 года, предполагаемый доход 610,00 руб в год. Аукцион признан не состоявшимся в виду отсутствия заявок.</t>
  </si>
  <si>
    <t>начальник Управления имущественных и земельных отношений Администрации МО "Муниципальный округ Увинский район УР" Гребёнкина Н.С. 8(34130)51</t>
  </si>
  <si>
    <t>дорога на подсобное хозяйство</t>
  </si>
  <si>
    <t>Удмуртская Республика, Увинский район, 25 км тракта Ува-Сюмси</t>
  </si>
  <si>
    <t>18:21:000000:2279</t>
  </si>
  <si>
    <t>продано с аукциона в 1 кв. 2024 года по цене 300,00 тыс.руб</t>
  </si>
  <si>
    <t>Удмуртская Республика, Увинский район, восточнее с. Чекан</t>
  </si>
  <si>
    <t>18:21:005004:166</t>
  </si>
  <si>
    <t>продано с аукциона в 1 кв. 2024 года по цене96,50 тыс.руб</t>
  </si>
  <si>
    <t>не вовлечено</t>
  </si>
  <si>
    <t>Удмуртская Республика, Увинский район, д. Пачегурт, ул. Труда, д. 1в</t>
  </si>
  <si>
    <t>18:21:057001:217</t>
  </si>
  <si>
    <t>включено в Программу приватизации муниципального имущества, заказан отчет о рыночной стоимости. Аукцион назначен на 30.10.2024г. Первоначальная цена продажи  900,00 тыс.руб</t>
  </si>
  <si>
    <t>Здание конторы Каркалайского лесничества</t>
  </si>
  <si>
    <t>Удмуртская Республика, Увинский район, с. Каркалай, ул. Черемушки, д. 1</t>
  </si>
  <si>
    <t>18:21:036001:914</t>
  </si>
  <si>
    <t>включено в Программу приватизации муниципального имущества, заказан отчет о рыночной стоимости</t>
  </si>
  <si>
    <t>РФ, УР, муниципальный округ Увинский район, с. кыйлуд, ул. Пионерская, 1г</t>
  </si>
  <si>
    <t>для ведения личного подсобного хозяйства (приусадебный участок) (код 2.2)</t>
  </si>
  <si>
    <t>18:21:107001:220</t>
  </si>
  <si>
    <t>подготовлена аукционная документация, аукцион назначен на 26.04.2024г., предполагаемый доход 3000,00руб/год. Передано в аренду по результатам торгов за 3000,00 руб/год</t>
  </si>
  <si>
    <t xml:space="preserve"> водопровод холодного водоснабжения</t>
  </si>
  <si>
    <t>УР, Увинский район, пос. Ува, м-н "Южный"</t>
  </si>
  <si>
    <t>18:21:095095:1402</t>
  </si>
  <si>
    <t xml:space="preserve">передача в аренду, заказан отчет об оценке рыночной стоимости </t>
  </si>
  <si>
    <t>Удмуртская Республика, Увинский муниципальный район, сельское поселение Увинское, поселок Ува, улица Комсомольская, земельный участок 16в</t>
  </si>
  <si>
    <t xml:space="preserve"> для индивидуального жилищного строительства Код 2.1</t>
  </si>
  <si>
    <t>18:21:095011:201</t>
  </si>
  <si>
    <t>Аукцион 30.08.2024 призна не состоявшимся ввиду отсутствия заявок</t>
  </si>
  <si>
    <t>Удмуртская Республика, Увинский район, пос. Ува, ул. Сиреневая, д. 10</t>
  </si>
  <si>
    <t>земли населенныз пунктов, для индивидуального жилищного строительства Код 2.1 </t>
  </si>
  <si>
    <t>18:21:095095:1134</t>
  </si>
  <si>
    <t>Продано с аукциона по цене 1 315 324,72  руб.</t>
  </si>
  <si>
    <t>УР, Увинский район, пос. Ува, ул. Димитриева, д. 49</t>
  </si>
  <si>
    <t>для ИЖС</t>
  </si>
  <si>
    <t>включен в прогр комплексного развития территорий  для строительства жилого дома на 2025 год</t>
  </si>
  <si>
    <t>Удмуртская Республика, Увинский район, пос. Ува, ул. Курчатова, дом 27</t>
  </si>
  <si>
    <t>земли населенных пунктов для индивидуального жилищного строительства Код 2.1</t>
  </si>
  <si>
    <t>18:21:095077:18</t>
  </si>
  <si>
    <t>аукцион назначен на 03.07.2024, начальная цена  489237,66 руб. Продано с аукциона 503914,66 руб.</t>
  </si>
  <si>
    <t>Удмуртская Республика, муниципальный округ Увинский район, поселок Ува, улица Курчатова, земельный участок 20</t>
  </si>
  <si>
    <t>18:21:095092:237</t>
  </si>
  <si>
    <t>Удмуртская Республика, муниципальный округ Увинский район, поселок Ува, улица Комсомольская, земельный участок 27</t>
  </si>
  <si>
    <t>земли населенных пунктов, для ведения личного подсобного хозяйства</t>
  </si>
  <si>
    <t>18:21:095009:9</t>
  </si>
  <si>
    <t>Удмуртская Республика, Увинский муниципальный район, сельское поселение Увинское, поселок Ува, улица Комсомольская, земельный участок 16а</t>
  </si>
  <si>
    <t>18:21:095011:200</t>
  </si>
  <si>
    <t>Удмуртская Республика, Увинский муниципальный район, сельское поселение Увинское, поселок Ува, улица Комсомольская, земельный участок 16б</t>
  </si>
  <si>
    <t>18:21:095011:199</t>
  </si>
  <si>
    <t>УР, Увинский район, с. Сям-Можга, ул. Советская, 2</t>
  </si>
  <si>
    <t>ЧС</t>
  </si>
  <si>
    <t>18:21:078002:284</t>
  </si>
  <si>
    <t xml:space="preserve">
Нежилое, одноэтажное, материал стен - бревно обшитое дощечкой. Окна и двери выбиты, пол частично отсутствует</t>
  </si>
  <si>
    <t>18:21:078002:234</t>
  </si>
  <si>
    <t>Продано на аукционе без объявления цены 19.10.2012. 
Договор купли-продажи № 9 от 06.11.2012г. (цена выкупа по договору 33666,00 руб.)</t>
  </si>
  <si>
    <t>Направлено письмо в адрес покупателя о том чтобы он зарегистрировал право собственности на объект, в случае неисполнения письма в месячный срок соответствующее письмо будет направлено в суд.</t>
  </si>
  <si>
    <t>2,5 (проведение независимой рыночной оценки)</t>
  </si>
  <si>
    <t>УР, Увинский район, с. Сям-Можга, ул. Школьная, д. 47, пом. 2</t>
  </si>
  <si>
    <t>18:21:078001:381</t>
  </si>
  <si>
    <t xml:space="preserve">
одноэтажное, кирпичное (состояние удовлетворительное)</t>
  </si>
  <si>
    <t>намерение собственника - перевод из нежилого в жилое с дальнейшей продажей</t>
  </si>
  <si>
    <t>Объект незавершенного строительства физкультурно-оздоровительного комплекса</t>
  </si>
  <si>
    <t>УР, Увииинский район, пос. Ува, ул. Уральская, д. 38а</t>
  </si>
  <si>
    <t>18:21:095095:865</t>
  </si>
  <si>
    <t>фундамент и кирпичный цоколь (состояние неудовлетворительное)</t>
  </si>
  <si>
    <t>18:21:095095:259</t>
  </si>
  <si>
    <t>Направлено письмо в Прокуратуру Увинского района о применении к собственнику объекта мер прокурорского реагирования.</t>
  </si>
  <si>
    <t xml:space="preserve">УР, Увинский район, с. Удугучин, ул. Свободы, д. 2а </t>
  </si>
  <si>
    <t>прошел годичный срок по процедуре бесхозяйности</t>
  </si>
  <si>
    <t>18:21:098002:627</t>
  </si>
  <si>
    <t xml:space="preserve">
Нежилое, одноэтажное, материал стен - панели; на панелях имеются сколы;степень готовности - 50%. (фотоматериалы имеются)</t>
  </si>
  <si>
    <t>18:21:098002:629</t>
  </si>
  <si>
    <t xml:space="preserve">включен в программу приватизации муниципального имущества муниципального образования "Увинский район" на 2018 год.
</t>
  </si>
  <si>
    <t xml:space="preserve">направлена претензия в адрес СПК Колхоз "Свобода" с требованием: 1)уплатить необоснованное обогащение за использование земельного участка; 2)уплатить понесенные расходы бюджета на изготовление техплана и постановку на кадастровый учет; 
3)и сности самовольную постройку. В случае неисполнения указанных требований, в месячный срок будут направлены соответствующие заявления в суд. Решением Арбитражного суда УР от 17.01.2019 дело №А71-18881/2018 за СПК "Свобода" признано право собственности </t>
  </si>
  <si>
    <t>5,00 (проведение независимой рыночной оценки)</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</si>
  <si>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Шарканский район Удмуртской Республики», по состоянию на 01.10.2024 года</t>
  </si>
  <si>
    <t>Нежилое помещение, Зюзинская участковая больница </t>
  </si>
  <si>
    <t>  Удмуртская Республика, Шарканский район, с. Зюзино, ул. Мира, д. 17 "а" </t>
  </si>
  <si>
    <t>собственность Удмуртской Республики, БУЗ УР "Шарканская районная больница"</t>
  </si>
  <si>
    <t>18:22:007001:990</t>
  </si>
  <si>
    <t>Помещение находится на 1, 2 этажах двухэтажного кирпичного здания, учреждением используется  кабинеты на 1 этаже, на 2 этаже кабинеты не используются, сделан ремонт</t>
  </si>
  <si>
    <t xml:space="preserve">Арендная плата 200 руб. за 1 кв.м в месяц. По состоянию на 01.03.2021 Минздрав сообщил, что помещение не арендуется, планируется списание. Письмо Минздрава от 09.04.2021 №04549/02-10 о том, что  принимаются меры по выявлению потенциальных арендаторов. Направлен запрос в БУЗ "Шарканская РБ МЗ УР" исх. № 4173/01-14 от 05.07.2021г. о проведенных мероприятиях, сроках завершения, информацию о выявленных объектах Письмо Минздрава УР (вх.№09456/01-14 от 30.07.2021): принимаются меры по передаче в мун.собственность или аренду. Срок завершения - до конца 2021 года. По результатам осмотра 13.09.23 дана раекомендация балансодержателю заключить договор БП с МО </t>
  </si>
  <si>
    <r>
      <rPr>
        <sz val="9"/>
        <rFont val="Times New Roman"/>
      </rPr>
      <t xml:space="preserve">тех план, оценка объекта - </t>
    </r>
    <r>
      <rPr>
        <b/>
        <sz val="9"/>
        <rFont val="Times New Roman"/>
      </rPr>
      <t>10 т.р.</t>
    </r>
  </si>
  <si>
    <t>Здание рентгенкабинета</t>
  </si>
  <si>
    <t>УР, с. Шаркан,
 ул. Советская, д. 68 р</t>
  </si>
  <si>
    <t>БУЗ УР "Шарканская районная больница МЗ УР"</t>
  </si>
  <si>
    <t>18:22:113016:224</t>
  </si>
  <si>
    <t>одноэтажное деревянное здание, перекрытия - деревянные. Письмо БУЗ от 08.02.2023 № 132 - ремонт  нецелесообразен</t>
  </si>
  <si>
    <t>аренда / списание</t>
  </si>
  <si>
    <t>Письмо в адрес БУЗ Шарканская РБ о планируемых мероприятиях по вовлеч.  объектов хоз. оборот (исх от 01.04.2021 №2276/01-14) Письмо Минздрава от 09.04.2021 №04549/02-10 о том, что объекты подлежат списанию. Направлен запрос в БУЗ "Шарканская РБ МЗ УР" исх. № 4173/01-14 от 05.07.2021г. о проведенных мероприятиях, сроках завершения, информацию о выявленных объектах. Получен ответ от МЗ УР (вх.№09456/01-14 от 30.07.2021): готовится пакет документов для проведения открытого аукциона на заключение договора аренды. Срок - до конца 2021 года. Распоряжение Правительства УР от 09.09.2022 N 968-р о включении объекта в перечень МСП. По результатам осмотра 13.09.23 дана раекомендация балансодержателю подготовить пакет документов по списанию объекта. На 04.10.2024 пакет не потупал</t>
  </si>
  <si>
    <t>Подготовка акта осмотра - 3 т.р.
 Демонтаж здания - в пределах 30 т.р.</t>
  </si>
  <si>
    <t>Нежилое помещение (помещение гаража)</t>
  </si>
  <si>
    <t>Удмуртская Республика, Шарканский р-н, с.Сосновка, пер.Школьный, 13 "б", пом.1</t>
  </si>
  <si>
    <t>70,40 (общая площадь)</t>
  </si>
  <si>
    <t>18:22:099001:755</t>
  </si>
  <si>
    <t>помещение в одноэтажном здании, несущие конструкции - блоки из пенобетона. Состояние - удовлетворительное. Письмо БУЗ от 08.02.2023 № 132 - требует текущего ремонта</t>
  </si>
  <si>
    <t> передача КЦСОН</t>
  </si>
  <si>
    <t>Распоряжение МИО УР от 23.04.2019 №686-р об изменение сведений об имуществе. (разделение нежилого здания 18:22:099001:701 на два нежилых помещения). 1 здание 18:22:099001:754 передано в аренду Центру Соц обеспечения, второе здание 18:22:099001:755 планируется передать в аренду. Направлен запрос в БУЗ "Шарканская РБ МЗ УР" исх. № 4173/01-14 от 05.07.2021г. о проведенных мероприятиях, сроках завершения, информацию о выявленных объектах. Получен ответ от МЗ УР (вх.№ 09456/01-14 от 30.07.2021): часть здания гаража используется БУЗ. Письмо БУЗ от 08.02.2023 № 132 - объект заявлен как неиспользуемый.По результатам осмотра 13.09.23 дана рекомендация балансодержателю, осуществить мероприятия по передачи гаража на баланс  Шарканского филиала БУСО УР «Республиканский комплексный  центр социального  обслуживания населения».</t>
  </si>
  <si>
    <t>Оценка объекта 5 т.р.</t>
  </si>
  <si>
    <t>Удмуртская Республика, Шарканский район, д. Нижние Кивары, ул. Садовая, 2</t>
  </si>
  <si>
    <t>18:22:068001:439</t>
  </si>
  <si>
    <t>нежилое помещение, совмещено с почтовым отделением. Здание одноэтажное деревянное; кровля двускатная, шифер; отопление централизованное, ХВС - централизованное, ГВС - автономное, выгребная яма; централизованное электроснабжение; техническое состояние здания - ветхое. Письмо БУЗ от 08.02.2023 № 132 - ремонт  нецелесообразен</t>
  </si>
  <si>
    <t>18:22:031004:80. На земельном участке расположены еще и иные помещения.</t>
  </si>
  <si>
    <t xml:space="preserve">Обращение Минздрава УР от 11.11.2021 г. № 14727/02-10 о высвобождении имущества. Рассылка в ИОГВ о высвобождении имущества письмом МИО УР от  29.11.2021 № 7128/01-14. Ответов о зинтересованности не поступило. По результатам осмотра 13.09.23 дана раекомендация обратиться в адрес АО «Почта России» с просьбой принять в собственность помещения, находящиеся в собственности УР. АО "Почта России" отказалось.  </t>
  </si>
  <si>
    <t>Здание (М.Казесский фельдшерско-акушерский пункт (Литера А, а)</t>
  </si>
  <si>
    <t>Удмуртская Республика, Шарканский район, д. Малый Казес, ул. Камышево, д. 34</t>
  </si>
  <si>
    <t>18:22:061001:273</t>
  </si>
  <si>
    <t>одноэтажное деревянное здание; кровля двускатная, шифер; отопление печное; ХВС - централизованное, ГВС - автономное, выгребная яма; централизованное электроснабжение; техническое состояние здания - ветхое. Письмо БУЗ от 08.02.2023 № 132 - ремонт  нецелесообразен</t>
  </si>
  <si>
    <t xml:space="preserve">Обращение Минздрава УР от 11.11.2021 г. № 14727/02-10 о высвобождении имущества. Рассылка в ИОГВ о высвобождении имущества письмом МИО УР от  29.11.2021 № 7128/01-14. Ответов о зинтересованности не поступило. По результатам осмотра 13.09.23 дана раекомендация балансодержателю направить в адрес Минимущества Удмуртии пакет документов для вовлечения в хозяйственный оборот неиспользуемого имущества. </t>
  </si>
  <si>
    <t>Пашур-Вишурский фельдшерско-акушерский пункт (Литера А, а, а1)</t>
  </si>
  <si>
    <t>Удмуртская Республика, Шарканский р-н, д.Пашур-Вишур, ул.Садовая, д.10</t>
  </si>
  <si>
    <t>18:22:034001:354</t>
  </si>
  <si>
    <t>Кельдышевский фельдшерско-акушерский пункт (№ на поэтажном плане 1,2,3,4,5,6,7)</t>
  </si>
  <si>
    <t>Удмуртская Республика, Шарканский район, д. Кельдыш, ул. Центральная, д.7</t>
  </si>
  <si>
    <t>18:22:045001:276</t>
  </si>
  <si>
    <t>помещение, совмещенное с административным зданием СХПК, одноэтажное, кирпичное,кровля двускатная, профнастил; отопление печное; ХВС - централизованное, ГВС - автономное, выгребная яма; централизованное электроснабжение; техническое состояние здания - ветхое. Письмо БУЗ от 08.02.2023 № 132 - ремонт  нецелесообразен</t>
  </si>
  <si>
    <t>Помещения ( № на поэтажном плане 11,12,13,14,15)</t>
  </si>
  <si>
    <t>Удмуртская Республика, Шарканский район, д.Нижний Казес, ул.Центральная, д.31</t>
  </si>
  <si>
    <t>18:22:069001:440</t>
  </si>
  <si>
    <t>помещение, совмещенное с детским садом, одноэтажное, деревянное,кровля двускатная, шифер; отопление автономное; ХВС - централизованное, ГВС - автономное, выгребная яма; централизованное электроснабжение; техническое состояние здания - ветхое; необходим ремонт цокольной части, полов, стен, перекрытий</t>
  </si>
  <si>
    <t>18:22:049001:341</t>
  </si>
  <si>
    <t>передача в муниципальную собственность</t>
  </si>
  <si>
    <t>Обращение Минздрава УР от 11.11.2021 г. № 14727/02-10 о высвобождении имущества. Рассылка в ИОГВ о высвобождении имущества письмом МИО УР от 29.11.2021 № 7128/01-14. Ответов о зинтересованности не поступило. Письмо Минздрава УР от 11.01.2023г. № 00080/04/01-09 о согласии на передачу объекта в муниципальную собственность. Пакет документов от БУЗ не поступал. Заключен договор безвозмездного пользования Между Шарканской РБ и Нижказесским д/с. Распоряжение Правительства УР о передаче в МО от 20.11.23г. № 1199-р. Распоряжение МИО УР от 15.01.24 № 13-р о передаче в собственность МО. Акты подписаны, объект передан</t>
  </si>
  <si>
    <t>Старо-Ягинский фельдшерско-акушерский пункт (№ на поэтажном плане 1,2,3,4)</t>
  </si>
  <si>
    <t>Удмуртская Республика, Шарканский район, д.Старое Ягино, ул.Колхозная, д.26</t>
  </si>
  <si>
    <t>18:22:100001:252</t>
  </si>
  <si>
    <t>помещение, совмещенное с жилой кваритирой, одноэтажное, деревянное,кровля двускатная, шифер; отопление автономное; ХВС - централизованное, ГВС - автономное, выгребная яма; централизованное электроснабжение; техническое состояние здания - ветхое. Письмо БУЗ от 08.02.2023 № 132 - ремонт  нецелесообразен</t>
  </si>
  <si>
    <t>Козинский фельдшерско-акушерский пункт (№ на поэтажном плане 1,2,3,4)</t>
  </si>
  <si>
    <t>Удмуртская Республика, Шарканский р-н, д.Козино, ул.Родниковая, д.1</t>
  </si>
  <si>
    <t>18:22:049001:309</t>
  </si>
  <si>
    <t>Собственность МО "Шарканский район"</t>
  </si>
  <si>
    <t>Здание «Пищеблок»</t>
  </si>
  <si>
    <t>С. Зюзино, ул. Механизаторов, д. 11</t>
  </si>
  <si>
    <t>МО «Шарканский район»</t>
  </si>
  <si>
    <t>18:22:040001:424</t>
  </si>
  <si>
    <t>Нежилое, 1-этажное. Материал стен – кирпич, фундамент ленточный.</t>
  </si>
  <si>
    <t>18:22:040001:504</t>
  </si>
  <si>
    <t>Рассматривается вопрос о списании объекта в 2024 году</t>
  </si>
  <si>
    <t> оценка объекта - 10 т.р.</t>
  </si>
  <si>
    <t>Начальник отдела по управлению муниципальной собственностью и земельными ресурсами Администрации МО "Муниципальный округ Шарканский р-нУР" Перевозчикова О.С. 8(34136)3-30-63</t>
  </si>
  <si>
    <t>Здание весовой</t>
  </si>
  <si>
    <t>Д. Порозово</t>
  </si>
  <si>
    <t>18:22:075001:634</t>
  </si>
  <si>
    <t>Нежилое, 1-этажное, материал стен - кирпич.</t>
  </si>
  <si>
    <t>акт осмотра -3 т.р.</t>
  </si>
  <si>
    <t>д. Порозово</t>
  </si>
  <si>
    <t>18:22:075001:629</t>
  </si>
  <si>
    <t>Нежилое, 3-этажное, материал стен – кирпичное</t>
  </si>
  <si>
    <t>18:22:075002:309</t>
  </si>
  <si>
    <t>1. Открытый аукцион от 22.06.2018
2. Аукцион посредством публичного предложения от 25.07.2018
3. Аукцион посредством публичного предложения от 25.09.2018Объект включен в прогнозный план дополнения переченей муниципального имущества предназначенного для передачи МСП и самозанятых граждан в 2024 году.  4. Аукцион посредствомпубличного предложения - не состоялся03.10.2024</t>
  </si>
  <si>
    <t> оценка объекта - 10т.р.</t>
  </si>
  <si>
    <t>с. Шаркан, ул. Красная, д. 28</t>
  </si>
  <si>
    <t>МО "Шарканский район"</t>
  </si>
  <si>
    <t>18:22:113015:399</t>
  </si>
  <si>
    <t>Нежилое, первый этаж многоквартирного дома, материал стен - кирпич</t>
  </si>
  <si>
    <t>Аукцион признан несостоявшимся, в связи с отсутствием заявок - протокол от 26.04.2024; Аукцион посредством публичного предложения признан несостоявшимся, в связи с отсутствием заявок - протокол от 05.06.2024</t>
  </si>
  <si>
    <t>Оценка объекта 10 т.р.</t>
  </si>
  <si>
    <t>Д. Козино</t>
  </si>
  <si>
    <t>Нежилое, 1-этажное, материал стен – кирпичные</t>
  </si>
  <si>
    <t>18:22:049001:337</t>
  </si>
  <si>
    <t>Планируется включить в прогнозный план приваитзации на 2024 год</t>
  </si>
  <si>
    <t>тех план, межевание земли, оценка объекта - 15 т.р.</t>
  </si>
  <si>
    <t>Начальник отдела по управлению муниципальной собственностью и земельными ресурсами Администрации МО "Муниципальный округ Шарканский р-н УР" Перевозчикова О.С. 8(34136)3-30-63</t>
  </si>
  <si>
    <t>Здание «Прачечная с гаражом»</t>
  </si>
  <si>
    <t>18:22:040001:426</t>
  </si>
  <si>
    <t>Нежилое, 1-этажное. Материал – кирпич, фундамент ленточный.</t>
  </si>
  <si>
    <t>18:22:040001:503</t>
  </si>
  <si>
    <t>Нежилое здание "Контора Мишкинского лесничества"</t>
  </si>
  <si>
    <t>Шарканский район, с. Мишкино, ул. Лесная, д. 2/1</t>
  </si>
  <si>
    <t>18:22:062001:721</t>
  </si>
  <si>
    <t>Нежилое, 1-этажное, материал - дерево </t>
  </si>
  <si>
    <t>18:22:062001:954</t>
  </si>
  <si>
    <t>реализован посредством публичного предложения на аукционе в электронной форме 25.12.2023 по стоимости 248,3 т.р.</t>
  </si>
  <si>
    <t>оценка здания - 7,8 т.р.</t>
  </si>
  <si>
    <t>Шарканский район, д. Порозово, ул. Центральная, д. 60</t>
  </si>
  <si>
    <t>18:22:075002:255</t>
  </si>
  <si>
    <t>18:22:075002:10</t>
  </si>
  <si>
    <t>продажа имущества.</t>
  </si>
  <si>
    <t>Открытый аукцион в электронной форме от 30.06.2023. Выставлен на аукцион посредством публичного предложения от 20.09.2023 года Аукцион не состоялся</t>
  </si>
  <si>
    <t>оценка здания - 4 т.р.</t>
  </si>
  <si>
    <t>нежилое здание "Коровник кирпичный"</t>
  </si>
  <si>
    <t>Шарканский район, д. Козино</t>
  </si>
  <si>
    <t>МО "МО Шарканский район УР"</t>
  </si>
  <si>
    <t>18:22:049001:261</t>
  </si>
  <si>
    <t>нежилое, этажность-1, материал стен -кирпич</t>
  </si>
  <si>
    <t>18:22:049001:473</t>
  </si>
  <si>
    <t>реализован посредством публичного предложения на аукционе в электронной форме - протокол от 05.06.2024 по стоимости 1445,8 т.р.</t>
  </si>
  <si>
    <t>оценка имущества</t>
  </si>
  <si>
    <t>здание убойного цеха</t>
  </si>
  <si>
    <t>Шарканский район, д. Порозово, ул.Мира, д.1а</t>
  </si>
  <si>
    <t>18:22:075001:642</t>
  </si>
  <si>
    <t>нежилое, этажность -1</t>
  </si>
  <si>
    <t>18:22:075001:381</t>
  </si>
  <si>
    <t>Включен в прогнозный план приватизации на 2024 год.  Аукцион признан не состоявшимся. 2. Аукцион посредством публичного предложения признан несосотояшимся</t>
  </si>
  <si>
    <t>Шарканский район, д. Кипун, ул. Казакова, д.13а</t>
  </si>
  <si>
    <t>18:22:047001:710</t>
  </si>
  <si>
    <t>нежилое, этажность-1, деревянное</t>
  </si>
  <si>
    <t>18:22:047001:1149</t>
  </si>
  <si>
    <t>Аукцион признан несостоявшимся в связи с отсуствием заявок - протокол от 26.04.2024; Аукцион посредством публичного предложения признан несостоявшимся - протокол от 05.06.2024</t>
  </si>
  <si>
    <t>Здание д/с</t>
  </si>
  <si>
    <t>д. Малый Казес, ул. Камышева, д. 14</t>
  </si>
  <si>
    <t>18:22:061001:362</t>
  </si>
  <si>
    <t>Нежилое здание. 1-этажное. Использовалось под размещение кухни. Материал стен – деревянные</t>
  </si>
  <si>
    <t>18:22:061001:9</t>
  </si>
  <si>
    <t>Аукцион признан несостоявшимся в связи с отсуствием заявок</t>
  </si>
  <si>
    <t>Вортчинская ООШ здание школы</t>
  </si>
  <si>
    <t>д. Вортчино, ул. Мельничная, д. 2</t>
  </si>
  <si>
    <t>Нежилое здание. 1-этажное. Использовалось для размещения школы. Материал стен - деревянные</t>
  </si>
  <si>
    <t>18:22:035001:5</t>
  </si>
  <si>
    <t>Находится в стадии рассмотрения.</t>
  </si>
  <si>
    <t>Переведено в жилые помещения. Объект находится на стадии заключения социального найма</t>
  </si>
  <si>
    <t>В случае продажи имущества подготовка тех плана, уточнение земельного участка и оценка - 15 т.р.</t>
  </si>
  <si>
    <t>д. Бадьярово, ул. Родниковая, д. 26, кв. 2</t>
  </si>
  <si>
    <t>Нежилое здание. 1-этажное. Использовалось для размещения детского сада. Материал стен - деревянные</t>
  </si>
  <si>
    <t>решается вопрос по дальнейшей эксплуатации объекта</t>
  </si>
  <si>
    <r>
      <rPr>
        <sz val="9"/>
        <rFont val="Times New Roman"/>
      </rPr>
      <t>подготовка тех плана, межевание земельного участка и оценка -</t>
    </r>
    <r>
      <rPr>
        <b/>
        <sz val="9"/>
        <rFont val="Times New Roman"/>
      </rPr>
      <t xml:space="preserve"> 15 т.р.</t>
    </r>
  </si>
  <si>
    <t>д. Сильшур, ул. Лесная, д. 2</t>
  </si>
  <si>
    <t>18:22:096001:107</t>
  </si>
  <si>
    <t>Нежилое, 1-этажное, материал стен – деревянные</t>
  </si>
  <si>
    <t>19:22:096001:4</t>
  </si>
  <si>
    <t>оценка - 10 т.р.</t>
  </si>
  <si>
    <t>с. Зюзино, ул. Новая, д. 1, кв. 1</t>
  </si>
  <si>
    <t>18:22:000000:2105</t>
  </si>
  <si>
    <t>Нежилое, 1-этажное. Материал стен – дерево. Назначение: контора с квартирой</t>
  </si>
  <si>
    <t>В случае продажи имущества , межевание земельного участка и оценка - 15 т.р.</t>
  </si>
  <si>
    <t>Д. Ляльшур, ул. Центральная, 18</t>
  </si>
  <si>
    <t>2-этажное здание, материал стен – деревянные. </t>
  </si>
  <si>
    <r>
      <rPr>
        <sz val="9"/>
        <rFont val="Times New Roman"/>
      </rPr>
      <t xml:space="preserve">подготовка тех плана, межевание земельного участка и оценка - </t>
    </r>
    <r>
      <rPr>
        <b/>
        <sz val="9"/>
        <rFont val="Times New Roman"/>
      </rPr>
      <t>15 т.р.</t>
    </r>
  </si>
  <si>
    <t>Здание реммастерской</t>
  </si>
  <si>
    <t>д. Титово</t>
  </si>
  <si>
    <t>Нежилое, 1-этажное, Материал стен – кирпичное</t>
  </si>
  <si>
    <t>18:22:000000:2149</t>
  </si>
  <si>
    <t>Объект включен в прогнозный план дополнения переченей муниципального имущества предназначенного для передачи МСП и самозанятых граждан в 2024 годувключен в перечень объектов, которые могут быть предоставлены на льготных условиях МСП. После проведения судебных процедур предложено выставить объект на торги по предоставлению права аренды. Ориентировочная аренда составит 10 т.р. в год.</t>
  </si>
  <si>
    <t>выдел участка и оценка - 15 т.р.</t>
  </si>
  <si>
    <t>Здание проходной</t>
  </si>
  <si>
    <t>18:22:049001:247</t>
  </si>
  <si>
    <t>Нежилое, 1-этажное, материал стен - кирпич</t>
  </si>
  <si>
    <t>Подлежит сносу и списанию, июль 2024 года</t>
  </si>
  <si>
    <t>подготовка акта осмотра - 3 т.р.</t>
  </si>
  <si>
    <t>снят с кадастрового учета</t>
  </si>
  <si>
    <t>д. Малая – Ита, ул. Тихая, 8</t>
  </si>
  <si>
    <t>18:22:058001:164</t>
  </si>
  <si>
    <t>18:22:058001:3</t>
  </si>
  <si>
    <t>Ведется процедура по списанию объекта, готовятся акты обследования для снятия с кадастрового учета </t>
  </si>
  <si>
    <t xml:space="preserve">Подготовка акта осмотра - 1,4 т.р.
</t>
  </si>
  <si>
    <t>д. Сильшур, ул. Лесная</t>
  </si>
  <si>
    <t>Подготовка акта осмотра - 3 т.р.
 Демонтаж здания - в пределах 50 т.р.</t>
  </si>
  <si>
    <t>Склад семенной</t>
  </si>
  <si>
    <t>18:22:075001:494</t>
  </si>
  <si>
    <t>Нежилое, материал стен - кирпичные</t>
  </si>
  <si>
    <t>подготовка акта осмотра - 1,4 т.р.</t>
  </si>
  <si>
    <t>Мельница</t>
  </si>
  <si>
    <t>МО «Шарканский район</t>
  </si>
  <si>
    <t>18:22:075001:539</t>
  </si>
  <si>
    <t>Нежилое, 1-этажное, материал стен - деревянные</t>
  </si>
  <si>
    <t>18:22:075001:627</t>
  </si>
  <si>
    <t>Нежилое, 1-этажное, материал стен - дощатые</t>
  </si>
  <si>
    <t>Склад фуражный</t>
  </si>
  <si>
    <t>18:22:075001:630</t>
  </si>
  <si>
    <t>Теплица</t>
  </si>
  <si>
    <t>18:22:075001:633</t>
  </si>
  <si>
    <t>Нежилое, 1-этажное</t>
  </si>
  <si>
    <t>Будка при мельнице</t>
  </si>
  <si>
    <t>18:22:075001:513</t>
  </si>
  <si>
    <t>Подготовка акта осмотра - 3 т.р.
Демонтаж здания - в пределах 30 т.р.</t>
  </si>
  <si>
    <t>Комбикормовый цех</t>
  </si>
  <si>
    <t>18:22:075001:504</t>
  </si>
  <si>
    <t>Здание с электрическим шкафом</t>
  </si>
  <si>
    <t>18:22:075001:491</t>
  </si>
  <si>
    <t>Нежилое, материал стен - деревянные</t>
  </si>
  <si>
    <t xml:space="preserve">д. Козино
</t>
  </si>
  <si>
    <t>18:22:049001:256</t>
  </si>
  <si>
    <t>Пасека</t>
  </si>
  <si>
    <t>18:22:049001:266</t>
  </si>
  <si>
    <t>Шарканский район, с. Шаркан</t>
  </si>
  <si>
    <t>18:22:113002:181</t>
  </si>
  <si>
    <t>Реализован на открытом аукционе по продаже земельных участков - протокол от 23.05.2024 стоимость 208,1 т.р.</t>
  </si>
  <si>
    <t>18:22:113002:185</t>
  </si>
  <si>
    <t>Открытый аукцион по продаже земельных участков признан несостоявшимся, в связи с отсутствием заявок - протокол от 23.05.2024. Реализован по стоимости 209,3 т.р.</t>
  </si>
  <si>
    <t>18:22:113017:923</t>
  </si>
  <si>
    <t>Открытый аукцион по продаже земельных участков признан несостоявшимся, в связи с отсутствием заявок - протокол от 23.05.2024. Реализован по стоимости 157,4 т.р.</t>
  </si>
  <si>
    <t>Шарканский район, с. Шаркан, ул. Степная</t>
  </si>
  <si>
    <t>18:22:113017:922</t>
  </si>
  <si>
    <t>Реализован на открытом аукционе по продаже земельных участков - протокол от 23.05.2024 по стоимости 257,1 т.р.</t>
  </si>
  <si>
    <t>Шарканский район, с. Шаркан, ул. Ленина, д. 80а</t>
  </si>
  <si>
    <t>18:22:113018:1299</t>
  </si>
  <si>
    <t>включен в план приватизации на 2024 год. Реализован на аукционе посредством публичного предложения по стоимости 251,3 т.р.</t>
  </si>
  <si>
    <t>18:22:113018:1293</t>
  </si>
  <si>
    <t>Подлежит продаже на торгах. </t>
  </si>
  <si>
    <t>включен в план приватизации на 2024 год. Аукцион признан не состоявшимся. Аукцион посредством публичного предложения признан несостоявшимся.</t>
  </si>
  <si>
    <t>18:22:113018:1295</t>
  </si>
  <si>
    <t>включен в план приватизации на 2024 год. Реализован на аукционе посредством публичного предложения по стоимости 284,4 т.р.</t>
  </si>
  <si>
    <t>включен в план приватизации на 2024 год</t>
  </si>
  <si>
    <t>Шарканский район, д. Кыква, ул. Центральная, д. 3</t>
  </si>
  <si>
    <t>18:22:055002:388</t>
  </si>
  <si>
    <t xml:space="preserve">Заключен договор аренды от 09.04.2024 по результатам торгов в электронной форме по стоимостигодовой арендной платы  76,8 т.р </t>
  </si>
  <si>
    <t>Нежилое помещение в двухэтажном здании  </t>
  </si>
  <si>
    <t>Удмуртская Республика , Шарканский район, с. Шаркан, ул. Ленина, 2</t>
  </si>
  <si>
    <t>Российская Федерация, ФГУ "Российский сельскохозяйственный центр"</t>
  </si>
  <si>
    <t>  18:22:113011:316</t>
  </si>
  <si>
    <t>Помещение находится на первом этаже двухэтажного кирпичного здания, учреждением используется несколько кабинетов под хранение и продажу семян населению, большая часть кабинетов не используется, требуется капитальный ремонт</t>
  </si>
  <si>
    <t>  18:22:113011:53</t>
  </si>
  <si>
    <t>Передать помещение из федеральной собственности в МО для осуществления муниципальных полномочий предоставления дополнительного образования детеям </t>
  </si>
  <si>
    <t>Администрация МО "Шарканский район" обращалось в Тер.управление Росимущества по УР и КО с просьбой передать помещение с муниципальную собственность для размещения МБОУ ДО"Дом  детского творчества", который так же занимает остальную часть здания. От Тер.управление Росимущества по УР и КО получен отрицательный ответ.</t>
  </si>
  <si>
    <t>Удмуртская 
Республика, Шарканский район, с. Шаркан, ул. Заречная, д. 18</t>
  </si>
  <si>
    <t>Коровкин 
И.Н.</t>
  </si>
  <si>
    <t>18:22:
113014:224</t>
  </si>
  <si>
    <t>Нежилое (недострой), 
кирпичное</t>
  </si>
  <si>
    <t>18:22:113014:144</t>
  </si>
  <si>
    <t>Предложить 
собственнику найти покупателей имущества либо ввести здание в эксплуатацию</t>
  </si>
  <si>
    <t>Администрация МО  "Шарканский район" обращалась в адрес собственника о необходимости продажи здания, либо его введения в эксплуатацию. В мае 2019 года Администрация совместно с полицией провели рейд по осмотру участка. По результатам проверки собственнику выписан штраф в рамках благоустройства территории. Дополнительно 24.09.2020 г. направлено письмо в прокуратуру Шарканского района о принятии мер к потенциально опасному объекту. </t>
  </si>
  <si>
    <t>ОТЧЕТ о выполнении Плана мероприятий (дорожной карты) по вовлечению в хозяйственный оборот неиспользуемого или неэффэктивно используемого недвижимого имущества, расположенного на территории муниципального образования «Муниципальный округ Юкаменский район Удмуртской спублики» по состоянию на 01.10.2024 года</t>
  </si>
  <si>
    <t>№п/п</t>
  </si>
  <si>
    <t xml:space="preserve">Наименование 
объекта недвижимости
</t>
  </si>
  <si>
    <t xml:space="preserve">Адрес </t>
  </si>
  <si>
    <t xml:space="preserve">Год 
постройки
</t>
  </si>
  <si>
    <t xml:space="preserve">Назначение объекта недвижимости, его индивидуальные характеристики (этажность, материал постройки и т.д.) описание фактического состояния объекта, наличие фотоматериалов </t>
  </si>
  <si>
    <t>Предложения по вовлечению неиспользуемого недвижимого имущества в хозяйственный оборот либо по списанию недвижимого имущества</t>
  </si>
  <si>
    <t>Проделанные мероприятия по вовлечению недвижимого имущества в хозяйственный оборот</t>
  </si>
  <si>
    <t>Расчетные затраты тыс. руб.</t>
  </si>
  <si>
    <t xml:space="preserve">Лицо, ответственное за мероприятия, от имени балансодержателя
(ФИО, телефон) 
</t>
  </si>
  <si>
    <t>На реализацию мероприятий по вовлечению неиспользуемого недвижимого имущества в хозяйственный оборот либо на списание и разборку недвижимого имущества</t>
  </si>
  <si>
    <t xml:space="preserve">Собственность Удмуртской Республики  </t>
  </si>
  <si>
    <t>Незавершенный строительством объект</t>
  </si>
  <si>
    <t>УР.   с. Юкаменское, ул. Советская       д. 33</t>
  </si>
  <si>
    <t>МО «Юкаменский район»</t>
  </si>
  <si>
    <t>500 кв.м.</t>
  </si>
  <si>
    <t>18:23:088080:35</t>
  </si>
  <si>
    <t>Административное здание     2  этажное, кирпич, состояние-удовлетворительное</t>
  </si>
  <si>
    <t>773 кв.м</t>
  </si>
  <si>
    <t>18:23:088080:25</t>
  </si>
  <si>
    <t>Решением Совета депутатов МО "Муниципальный округ Юкаменский район Удмуртской Республики" № 190 от 22.12.2022г. объект включен в ППП 2023г. Аукцион планируется на 12.10.2023 года. Ранее в аукционах претендентов не было. Начальная цена продажи составляет 470,0 тыс руб. В 2023 году три раза проводился аукцион, претендентов не было. В августе аукцион не состоялся ввиду отсутствия заявок. Повторный аукцион будет в октябре.</t>
  </si>
  <si>
    <t>здание засековоской ветлечебницы</t>
  </si>
  <si>
    <t>Удмуртская Республика, Юкаменский район,д. Засеково, ул. Полевая, д.1</t>
  </si>
  <si>
    <t>Муниципальное образование "Муниципальный округ Юкаменский район Удмуртской Республики"</t>
  </si>
  <si>
    <t>18:23:038001:258</t>
  </si>
  <si>
    <t>фундамент кирпичный, стены брусчатые, крыша шифер</t>
  </si>
  <si>
    <t>18:23:069001:6</t>
  </si>
  <si>
    <t>Решением Совета депутатов МО "Муниципальный округ Юкаменский район Удмуртской Республики" № 190 от 22.12.2023г. объект включен в Прогнозный план приватизации 2024г. Проведено межевание земельного участка, направлены документы на оценку. Аукцион планируется на 2024 год</t>
  </si>
  <si>
    <t>Здание починковской ветлечебницы</t>
  </si>
  <si>
    <t>Юкаменский район, д.Починки, ул.Кооперативная, 1</t>
  </si>
  <si>
    <t>БУ УР "Юкаменская райСББЖ" (С-ТЬ УР)</t>
  </si>
  <si>
    <t>18:23:069001:292</t>
  </si>
  <si>
    <t>фундамент кирпичный, стены бревенчатые, крыша шифер</t>
  </si>
  <si>
    <t>18:23:038001:3</t>
  </si>
  <si>
    <t>Удмуртская Республика, Юкаменский район</t>
  </si>
  <si>
    <t>МО "Муниципальный округ Юкаменский район Удмуртской Республики"</t>
  </si>
  <si>
    <t>земли сельскохозяйственного назначения, разрешенное использование - Растениеводство, кадастровая стоимость - 2 399 400,0 рублей</t>
  </si>
  <si>
    <t>18:23:004001:494</t>
  </si>
  <si>
    <t>предоставление в аренду до 31.12.2024 года, преполагаемая арендная плата составит  7198 руб 20 коп</t>
  </si>
  <si>
    <t>земли сельскохозяйственного назначения, разрешенное использование - Сельскохозяйственное производство, кадастровая стоимость - 309 605,16 рублей</t>
  </si>
  <si>
    <t>18:23:010001:1508</t>
  </si>
  <si>
    <t>предоставлен в аренду, арендная плата составляет 928 руб 82 коп</t>
  </si>
  <si>
    <t>земли сельскохозяйственного назначения, разрешенное использование - Сельскохозяйственное производство, кадастровая стоимость - 887 520,0 рублей</t>
  </si>
  <si>
    <t>18:23:000000:1055</t>
  </si>
  <si>
    <t>предоставлен в аренду, арендная плата составляет 2662 руб 56 коп</t>
  </si>
  <si>
    <t>земли сельскохозяйственного назначения, разрешенное использование - Сельскохозяйственное производство, кадастровая стоимость - 735 300,0 рублей</t>
  </si>
  <si>
    <t>18:23:002001:776</t>
  </si>
  <si>
    <t>предоставление в аренду до 31.12.2024 года, преполагаемая арендная плата составит 2 205 руб. 90 коп</t>
  </si>
  <si>
    <t>земли сельскохозяйственного назначения, разрешенное использование - Сельскохозяйственное производство, кадастровая стоимость - 3 395 280,0 рублей</t>
  </si>
  <si>
    <t>18:23:009005:1373</t>
  </si>
  <si>
    <t>предоставление в аренду до 31.12.2024 года, предполагаемая арендная плата составит 10185 руб 84 коп</t>
  </si>
  <si>
    <t>земли сельскохозяйственного назначения, разрешенное использование - Сельскохозяйственное производство, кадастровая стоимость - 501 552,0 рублей</t>
  </si>
  <si>
    <t>18:23:000000:1047</t>
  </si>
  <si>
    <t>предоставлен в аренду, арендная плата составляет 1504 руб 66 куп</t>
  </si>
  <si>
    <t>земли сельскохозяйственного назначения, разрешенное использование - Сельскохозяйственное производство, кадастровая стоимость - 544 493,0 рублей</t>
  </si>
  <si>
    <t>18:23:000000:1050</t>
  </si>
  <si>
    <t>предоставление в аренду до 31.12.2024 года, преполагаемая арендная плата составит 1633 руб 48 коп</t>
  </si>
  <si>
    <t>земли сельскохозяйственного назначения, разрешенное использование - Сельскохозяйственное производство, кадастровая стоимость - 1 459 764,0 рублей</t>
  </si>
  <si>
    <t>18:23:009003:277</t>
  </si>
  <si>
    <t>предоставление в аренду до 31.12.2024 года, преполагаемая арендная плата составит 4379 руб 29 коп</t>
  </si>
  <si>
    <t>земли сельскохозяйственного назначения, разрешенное использование - Сельскохозяйственное производство, кадастровая стоимость - 1 290 000,0 рублей</t>
  </si>
  <si>
    <t>18:23:009005:1374</t>
  </si>
  <si>
    <t>предоставлен в аренду, арендная плата составляет 3870 руб</t>
  </si>
  <si>
    <t>земли сельскохозяйственного назначения, разрешенное использование - Растениеводство, кадастровая стоимость - 131 892,18 рублей</t>
  </si>
  <si>
    <t>18:23:006001:547</t>
  </si>
  <si>
    <t>предоставление в аренду до 31.12.2024 года, преполагаемая арендная плата составит 395 руб 68 коп</t>
  </si>
  <si>
    <t>Удмуртская Республика, Юкаменский район, с. Юкаменское ул. Майская, 4-2</t>
  </si>
  <si>
    <t>Муниципальное образование «Муниципальный округ Юкаменский район Удмуртской Республики»</t>
  </si>
  <si>
    <t> 18:23:088034:54</t>
  </si>
  <si>
    <t>18:23:088034:26</t>
  </si>
  <si>
    <t>Решением Совета депутатов МО "Муниципальный округ Юкаменский район Удмуртской Республики" № 253 от 21.12.2023г. объект включен в Прогнозный план приватизации 2024г. Проведено межевание земельного участка. Аукцион не состоялся ввиду отсутствия заявок.</t>
  </si>
  <si>
    <t>Здание центра госсанэпиднадзора</t>
  </si>
  <si>
    <t>УР.   с. Юкаменское, ул. Первомайская,  д. 15</t>
  </si>
  <si>
    <t>ФБУЗ «Центр гигиены и эпидемиологии в Удмуртской Республике»</t>
  </si>
  <si>
    <t>18:23:088004:127</t>
  </si>
  <si>
    <t>Объект административно-управленческого назначения кирпичное двухэтажное, требует капитального ремонта</t>
  </si>
  <si>
    <t>957 кв.м</t>
  </si>
  <si>
    <t>18:23:088004:6</t>
  </si>
  <si>
    <t>Предложения вырабатываются</t>
  </si>
  <si>
    <t>Обращение в ФБУЗ «Центр гигиены и эпидемиологии в УР» с просьбой передать имущество в муниципальную собственность.                         МИО УР направило письмо в адрес МТУ Росимущества по УР с просьбой передать объект в собственность МО (от 10 июля 2018 года № 4230/01-14). Ввиду большого объема затрат (по предварительным подсчетам 10 млн.руб.) по приведению в нормативное состояние объекта, Администрация МО "Юкаменский район" отказалась заключить договор безвозмездного пользования на этот объект.</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</si>
  <si>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Якшур-Бодьинский район Удмуртской Республики",  по состоянию на 01.10.2024 года</t>
  </si>
  <si>
    <t>УР, с.Якшур-Бодья, ул.Боровая, д.1а</t>
  </si>
  <si>
    <t>АУ УР "Удмуртлес" (филиал - Селтылес)</t>
  </si>
  <si>
    <t>18:24:111096:174</t>
  </si>
  <si>
    <t>Одноэтажное,фундамент ж/бетонный, стены кирпичные</t>
  </si>
  <si>
    <t>МИО УР письмо от 12.07.2018 исх.№4321/01-14. На наб. совете рассмотрен вопрос передачи в МО "Якшур-Бодьинский район". Отказ МИО УР (исх от 02.11.2020 №5883/01-14) Готовится пакет документов на продажу. Письмо от 14.10.2021 №01-07-899 от АУ "Удмуртлес" о продаже здания, Письмо Минприроды УР от 25.05.2021 № 01-21/06800 о согласии на продажу. Запрошена потребность в объекте у  ИОГВ.  Распоряжение Правительства УР от 20.12.2021 № 1399-р "О даче согласия на продажу объекта недвижимого имущества, закрепленного на праве оперативного управления за АУ УР "Удмуртлес". Письмо АУ УР "Удмуртлес" от 6.10. 2022 года № 01-07-1085: РЦЗ УР направило заявку о проведении аукциона на доработку. Учеждением решается вопрос о дальнейшей продаже объекта. Вовлечение в хозяйственный оборот. Ответ МО 05.04.2023 №1873/03-30 об отсутствии потребности.  Письмо МИО №2656/01-14э от 07.04.2023г. об отсутствии потребности в объектах недвижимого имущества и рассмотрении иных способов вовлечения в хозяйственный оборот (Списание, продажа, иные способы). Постановление Госсовета от 26.09.2023г. № 328-VII о согласовании списания. Заключение Минимущества о списании от 13.10.2023 № 8173/01-17. исх от 06.12.2023 № 10033/01-14 Объект  снят с кадастрового учета.</t>
  </si>
  <si>
    <t>уточнить списание изм. Табл. 3</t>
  </si>
  <si>
    <t>Дом двухквартирный</t>
  </si>
  <si>
    <t>УР, Якшур-Бодьинский р-н, ст.Угловая, ул. Восточная, д. 11, кв. 1, 2</t>
  </si>
  <si>
    <t>КУЗ УР "Угловской республиканский туберкулезный санаторий Министерства здравоохранения Удмуртской Республики"</t>
  </si>
  <si>
    <t>1962</t>
  </si>
  <si>
    <t>18:24:102002:146</t>
  </si>
  <si>
    <t>Одноэтажное деревянное здание  (непригодно для жилья)</t>
  </si>
  <si>
    <t>В представленном пакете документов отсутствует инормация  наличии либо отсутсвия зарегистрированных и проживающщих лиц. В связи с этим сделку по списанию в настощее время согласовать не представляется возможным. (Письмо МИО УР от 30.04.2019 №2717/01-14)Проведена работа по  информации наличия либо отсутствия заригистрированных и проживающих лиц.Проживающих и зарегистрированных лиц в данном доме нет.</t>
  </si>
  <si>
    <t xml:space="preserve">Здание котельной </t>
  </si>
  <si>
    <t>УР, Якшур-Бодьинский район, с. Солнечный,         ул. Спортивная, д. 6</t>
  </si>
  <si>
    <t>Автономное стационарное учреждение социального обслуживания Удмуртской Республики "Республиканский дом-интернат для престарелых и инвалидов"</t>
  </si>
  <si>
    <t>18:24:019001:2558</t>
  </si>
  <si>
    <t xml:space="preserve">Одноэтажное. Часть помещений используется учреждением под столярную мастерскую, часть - ГУ УР «Государственная противопожарная служба». </t>
  </si>
  <si>
    <t>Часть (73,29 кв.м) передана в безвозмездное пользование ГУ УР "Государственная противопожарная служба"</t>
  </si>
  <si>
    <t xml:space="preserve">Минимуществом Удмуртии направлено письмо от 12.07.2018 №4300/01-14 в адрес ГУ УР "Государственная противопожарная служба" с предложением об использовании здания целиком, а не частично. Получен ответ от 17.07.2018 №383.  15.04.2022 г. - рабочая поездка специалистов МИО УР: учитывая, что в отношении учреждения действует пропускной режим,  учреждению предложено рассмотреть дополнительные возможности использования данных площадей, а также обратиться в адрес  ГУ УР «Государственная противопожарная служба» с целью передачи всего здания котельной им на баланс или в безвозмездное пользование. </t>
  </si>
  <si>
    <t>Здание Селычинского ФАПа</t>
  </si>
  <si>
    <t>УР,Якшур-Бодьинский район,с. Селычка, пер. Клубный, д1, кв.1</t>
  </si>
  <si>
    <t>БУЗ УР "Якшур-Бодьинская районная больница Минздрава УР"</t>
  </si>
  <si>
    <t>18:24:091001:484</t>
  </si>
  <si>
    <t>Одноэтажное здание двухквартирное деревянное здание. Под одной крышей здания ФАПа находится жилое помещение.</t>
  </si>
  <si>
    <t xml:space="preserve">18:24:091001:48
</t>
  </si>
  <si>
    <t>Согласовано списание Распоряжение Минимущества Удмуртии от 17.04.2017 №626-р. Согласно письму Минздрава УР от 14.08.2018 №08361/05-07 на объект готовятся документы на списание. 15.04.2022 г. - рабочая поездка специалистов МИО УР: списание здания представляется затруднительным, БУЗ УР "Якшур-Бодьинская районная больница Минздрава УР" предложено обратиться в адрес Минимущества Удмуртии для включения здания ФАПа в Прогнозный план приватизации собственности Удмуртской Республики для дальнейшей реализации имущества 
По итогам осмотра объекта Минимуществом Удмуртии 27.10.2023  рекомендована продажа объекта либо использование объекта в качестве служеюного жилья</t>
  </si>
  <si>
    <t xml:space="preserve">Административное здание </t>
  </si>
  <si>
    <t>УР, Якшур-Бодьинский район с.Селычка, переулок Санаторный, д.5</t>
  </si>
  <si>
    <t>АУЗ УР ССМП МЗ УР</t>
  </si>
  <si>
    <t>18:24:091002:579</t>
  </si>
  <si>
    <t>Назначение: конторское</t>
  </si>
  <si>
    <t>15.04.2022 г. - по устной информации руководителя  АУЗ УР ССМП МЗ УР административное здание планируется использовать для нужд  учреждения для размещения административного персонала.</t>
  </si>
  <si>
    <t xml:space="preserve">Распоряжением  Правительства УР от 17.08.2018 №978-р дано согласие на продажу объектов недвижимости. Распоряжением Минимущества Удмуртии от 27.08.2018 №1456-р определены мероприятия по продаже объектов недвижимости на аукционе.  
Подготовлен отчет оценщика.       Рыночная стоимость -   3 953 000 руб.
Распоряжение МИО УР от 20.04.2020 №581-р О реорганизации автономного учреждения здравоохранения Удмуртской 
Республики «Станция скорой медицинской помощи Министерства 
здравоохранения Удмуртской Республики» путем присоединения к нему государственного казенного учреждения «Республиканский медицинский центр мобилизационных резервов «Резерв» министерства здравоохранения Удмуртской Республики»
</t>
  </si>
  <si>
    <t xml:space="preserve"> Медицинский склад для хранения имущества </t>
  </si>
  <si>
    <t>18:24:091002:399</t>
  </si>
  <si>
    <t>Назначение: складское. На момент осмотра 15.04.2022 склад пустует, часть стены и кровли требует ремонта</t>
  </si>
  <si>
    <t xml:space="preserve">. </t>
  </si>
  <si>
    <t>15.04.2022 г. - по устной информации руководителя  АУЗ УР ССМП МЗ УР административное здание планируется использовать для нужд  учреждения.</t>
  </si>
  <si>
    <t xml:space="preserve"> Взрывоопасный склад </t>
  </si>
  <si>
    <t>УР, Якшур-Бодьинский район, с.Селычка, переулок Санаторный, д.5</t>
  </si>
  <si>
    <t>18:24:091002:578</t>
  </si>
  <si>
    <t>Назначение: складское</t>
  </si>
  <si>
    <t>нежилое помещение Выжоильского ФАП</t>
  </si>
  <si>
    <t>Удмуртская Республика, Якшур-Бодьинский район, д. Выжоил, ул. Ключевая, д. 29, кв. 2</t>
  </si>
  <si>
    <t>18:24:037001:202</t>
  </si>
  <si>
    <t>половина одноэтажного деревянного здания, есть электричество, отопление печное, водоснабжения нет, канализации нет. Вторая половина дома жилая, есть жильцы.</t>
  </si>
  <si>
    <t>ЗУ под объектом выделен, кад. номер 18:24:037001:37, находится в жилом массиве, окружение ИЖС</t>
  </si>
  <si>
    <t>1. Рассылка ИОГВ от 19.12.2022 № 8701/01-14э ждем ответ до 26.12.  2.  запрос позиции МО "МО Якшур-Бодьинский район УР" от 03.02.2023 № 0781/01-14э ответ до 17.02.2023  3. Ответ в МЗ УР и БУЗ об отсутствии потребности в объекте и рассмотрении иных способоввовлечения в хоз.оборот от 27-28.02.2023 № __________
По итогам осмотра объекта Минимуществом Удмуртии 27.10.2023  рекомендована продажа объекта либо использование объекта в качестве служеюного жилья</t>
  </si>
  <si>
    <t>826,36 руб. (налог на имущество)</t>
  </si>
  <si>
    <t>Журавлева Р.В. 8(34162)41174</t>
  </si>
  <si>
    <t>нежилое помещение Люкшудьинского ФАП</t>
  </si>
  <si>
    <t>Удмуртская Республика, Якшур-Бодьинский район, с. Люкшудья, ул. Совхозная, д. 1, кв. 1</t>
  </si>
  <si>
    <t xml:space="preserve"> 1940 года </t>
  </si>
  <si>
    <t>18:24:071001:617</t>
  </si>
  <si>
    <t xml:space="preserve"> пол одноэтажного деревянного здания, есть электричество, отопление печное, водоснабжения нет, канализации нет. Вторая половина дома жилая, но никто не проживает.  Есть акт авар. обслед. ФАПа спец. орг.</t>
  </si>
  <si>
    <t>ЗУ под объектом выделен, кад. номер 18:24:071001:56, площадью 600,0 кв.м, находится в жилом массиве, окружение ИЖС</t>
  </si>
  <si>
    <t>1. Рассылка ИОГВ от 19.12.2022 № 8701/01-14э ждем ответ до 26.12  2.  запрос позиции МО "МО Якшур-Бодьинский район УР" от 03.02.2023 № 0781/01-14э  ответ до 17.02.2023 3. Ответ в МЗ УР и БУЗ об отсутствии потребности в объекте и рассмотрении иных способоввовлечения в хоз.оборот от  28.02.2023 № 1490/01-14э. По итогам осмотра объекта Минимуществом Удмуртии 27.10.2023  рекомендована продажа объекта. Объект 2 квартирный. Не установлен собственник второго помещения! Нет никаких документов на вторую часть объекта, никто не живет.</t>
  </si>
  <si>
    <t>нежилое помещение Ново-Чернушинского ФАП</t>
  </si>
  <si>
    <t>Удмуртская Республика, Якшур-Бодьинский район, с. Новая Чернушка, ул. Садовая, д. 13, кв. 1</t>
  </si>
  <si>
    <t>1986 года постройки</t>
  </si>
  <si>
    <t>18:24:080001:850</t>
  </si>
  <si>
    <t xml:space="preserve"> половина одноэтажного деревянного здания, есть электричество, отопление печное, водоснабжения нет, канализации нет. Вторая половина дома жилая, но никто не проживает. Есть акт авар. обслед. ФАПа спец. орг. Объект 2 квартирный, вторая часть в муниципальной собственности. во второй квартире живет фельдшер по договору коммерческого найма</t>
  </si>
  <si>
    <t>ЗУ под объектом выделен, кад. номер 18:24:080001:96,  находится в жилом массиве, окружение ИЖС</t>
  </si>
  <si>
    <t>служебное жилье</t>
  </si>
  <si>
    <t>1. Рассылка ИОГВ от 19.12.2022 № 8701/01-14э ждем ответ до 26.12    2.  запрос позиции МО "МО Якшур-Бодьинский район УР" от 03.02.2023 № 0781/01-14э  ответ до 17.02.2023 3. Ответ в МЗ УР и БУЗ об отсутствии потребности в объекте и рассмотрении иных способоввовлечения в хоз.оборот от  28.02.2023 № 1490/01-14э По итогам осмотра объекта Минимуществом Удмуртии 27.10.2023  рекомендована продажа объекта либо использование объекта в качестве служебного жилья</t>
  </si>
  <si>
    <t>Журавлева Р.В. 8(34162)41175</t>
  </si>
  <si>
    <t>Земельный участок с расположенным на нем объектом недвижимого имущества</t>
  </si>
  <si>
    <t>Удмуртская Республика, Якшур-Бодьинский район, д.Большие Ошворцы, ул.Тихий Ключ, д.40г</t>
  </si>
  <si>
    <t>БУСО УР "Республиканский комплексный центр социального обслуживания населения"</t>
  </si>
  <si>
    <t>18:24:033001:176</t>
  </si>
  <si>
    <t>Объект недвижимости включен в Прогнозный план приватизации собственности УР на 2024 год в соответствии с распоряжением Правительства УР от 07.03.2024 года №173-р. В настоящее время осуществляется оценка рыночной стоимости независимым оценщиком ООО АО "Регион". Оценка проведена. В связи с тем, что объект является пристроем к общеобразовательной школе, что ограничивает его использование  планируется исключение данного объекта из Прогнозного плана приватизации собственности Удмуртской республики на 2024 г. Принято распоряжение Правительства Удмуртской Республики от 4 сентября 2024 г. № 925-р «О внесении изменений в распоряжение Правительства Удмуртской Республики от 20 октября 2023 года № 1055-р «О Прогнозном плане приватизации собственности Удмуртской Республики на 2024 год». Исключен из Прогнозного плана приватизации собственности УР на 2024 год.</t>
  </si>
  <si>
    <t>социальный приют для детей и подростков, нежилое здание</t>
  </si>
  <si>
    <t>18:24:033001:192</t>
  </si>
  <si>
    <t>Нежилое здание, 2-х этажное</t>
  </si>
  <si>
    <t>Объект недвижимости включен в Прогнозный план приватизации собственности УР на 2024 год в соответствии с распоряжением Правительства УР от 07.03.2024 года №173-р. В настоящее время осуществляется оценка рыночной стоимости независимым оценщиком ООО АО "Регион". Оценка проведена.  В связи с тем, что объект является пристроем к общеобразовательной школе, что ограничивает его использование  планируется исключение данного объекта из ППП собственности УР на 2024 г. Принято распоряжение Правительства УР от 4 сентября 2024 г. № 925-р «О внесении изменений в распоряжение Правительства Удмуртской Республики от 20 октября 2023 года № 1055-р «О ППП собственности Удмуртской Республики на 2024 год». Исключен из Прогнозного плана приватизации собственности УР на 2024 год.</t>
  </si>
  <si>
    <t>нежилое помещение Ново-Вожойского ФАП</t>
  </si>
  <si>
    <t>Удмуртская Республика, Якшур-Бодьинский р-н, д. Новая Вожойка, ул. Новая д. 4а, кв. 2</t>
  </si>
  <si>
    <t>1984 года постройки</t>
  </si>
  <si>
    <t>18:24:088001:784</t>
  </si>
  <si>
    <t>половина одноэтажного деревянного здания, есть электричество, отопление печное, водоснабжения нет, канализации нет. Вторая половина дома жилая, есть жильцы. Есть акт авар. обслед. ФАПа спец. орг.</t>
  </si>
  <si>
    <t xml:space="preserve">На ЗУ находятся 2 ФАПа: новый и старый, кад. номер 18:08:018001:24, Площадь ЗУ маленькая!!!, находится в жилом массиве, окружение ИЖС. </t>
  </si>
  <si>
    <t>1. Рассылка ИОГВ от 19.12.2022 № 8701/01-14э ждем ответ до 26.12 2.  запрос позиции МО "МО Якшур-Бодьинский район УР" от 03.02.2023 № 0781/01-14э  ответ до 17.02.2023  3. Ответ в МЗ УР и БУЗ об отсутствии потребности в объекте и рассмотрении иных способоввовлечения в хоз.оборот от  28.02.2023 № 1490/01-14э По итогам осмотра объекта Минимуществом Удмуртии 27.10.2023  рекомендовано использование объекта в качестве служебного жилья</t>
  </si>
  <si>
    <t>Российская Федерация, Удмуртская Республика, Якшур-Бодьинский район.</t>
  </si>
  <si>
    <t>18:24:000000:2956</t>
  </si>
  <si>
    <t>предоставлены распоряжением МИО от 22.02.2024 № 10-рз</t>
  </si>
  <si>
    <t>Удмуртская Республика, Якшур-Бодьинский район, д. Даниловцы</t>
  </si>
  <si>
    <t>18:24:000000:2958</t>
  </si>
  <si>
    <t>Российская Федерация, Удмуртская Республика, Якшур-Бодьинский район</t>
  </si>
  <si>
    <t>18:24:000000:2962</t>
  </si>
  <si>
    <t>Удмуртская Республика, Якшур-Бодьинский район, д. Зеглуд</t>
  </si>
  <si>
    <t>18:24:000000:2964</t>
  </si>
  <si>
    <t>предоставлен распоряжение МИО от 07.03.2024 № 26-рз</t>
  </si>
  <si>
    <t>Удмуртская Республика, Якшур-Бодьинский район, д.Варавай</t>
  </si>
  <si>
    <t>18:24:000000:2974</t>
  </si>
  <si>
    <t>Помещение Патраковского сельского информационно-культурного центра</t>
  </si>
  <si>
    <t>УР, Якшур-Бодьинский район, д. Патраки, ул. Азина, д.29-2</t>
  </si>
  <si>
    <t>18:24:084001:406,18:24:084001:407</t>
  </si>
  <si>
    <t xml:space="preserve">Одноэтажное, стены крипичные, требуется ремонт, коммуникации: электроснабжение </t>
  </si>
  <si>
    <t>Границы земельного участка не установлены</t>
  </si>
  <si>
    <t>пренда под субьекты мсп не состоялась. Планиреутся исключение из перечьня МСП и включение в Пла приватизации на 2024 год</t>
  </si>
  <si>
    <t>Отдел по управлению муниципальным имуществом Администрации МО "Якшур-Бодьинский район"      8(34162)4-17-48</t>
  </si>
  <si>
    <t>Здание котельной Якшурского сельского дома культуры</t>
  </si>
  <si>
    <t>УР, Якшур-Бодьинский район, д. Якшур, ул. Комсомольская, д. 6а</t>
  </si>
  <si>
    <t xml:space="preserve">Казна МО </t>
  </si>
  <si>
    <t>Одноэтажное, стены кирпичные, не используется, подведен газ, имеется электроснабжение</t>
  </si>
  <si>
    <t>18:24:112002:916</t>
  </si>
  <si>
    <t>демонтаж</t>
  </si>
  <si>
    <t>Проведен демонтаж. Не является объектом недвижимости</t>
  </si>
  <si>
    <t>Газораспределительные сети д. Якшур, Якшур-Бодьинского района, УР</t>
  </si>
  <si>
    <t>УР, Якшур-Бодьинский район, д. Якшур</t>
  </si>
  <si>
    <t>проводятся кадастровые работы. в последующем планируется передача в аренду АО  "Газпром"</t>
  </si>
  <si>
    <t>Площадка артезианской  скважины с насосной станцией, водонапорной башней и ограждением</t>
  </si>
  <si>
    <t>УР, Якшур-Бодьинский район, примерно в 1,5 км по направлению на северо-восток от с. Якшур-Бодья</t>
  </si>
  <si>
    <t>18:24:111112:168</t>
  </si>
  <si>
    <t>18:24:113001:1091</t>
  </si>
  <si>
    <t>в июле 2023 года проведен осмотр</t>
  </si>
  <si>
    <t>Объект затомпонирован, проведена консервация объекта</t>
  </si>
  <si>
    <t>Здание сельского совета</t>
  </si>
  <si>
    <t>УР, Якшур-Бодьинский район, с. Лынга,ул. Комсомольская, д.24</t>
  </si>
  <si>
    <t>Казана МО "Лынгинское"</t>
  </si>
  <si>
    <t>18:24:069002:1356</t>
  </si>
  <si>
    <t>Одноэтажное, деревянное, не используется</t>
  </si>
  <si>
    <t>18:24:069002:32</t>
  </si>
  <si>
    <t>аукцион признан несостоявшимся по причине отстутствия заявок</t>
  </si>
  <si>
    <t>Шатунова Наталья Юрьевна                       8 (34162)4-17-95</t>
  </si>
  <si>
    <t>помещение аптеки</t>
  </si>
  <si>
    <t>УР, Якшур-Бодьинский район, с. Старые Зятцы,ул. Кировская, д. 48, кв. 1</t>
  </si>
  <si>
    <t>18:24:099001:1531</t>
  </si>
  <si>
    <t>Одноэтажное кирпичное</t>
  </si>
  <si>
    <t>объект реализован в открытом аукционе за  398,125 тыс.руб</t>
  </si>
  <si>
    <t>Зерносклад -навес</t>
  </si>
  <si>
    <t>УР, Якшур-Бодьинский район, д. Якшур, ул. Трактовая, д. 29</t>
  </si>
  <si>
    <t>18:24:112001:500</t>
  </si>
  <si>
    <t xml:space="preserve">Одноэтажное, стены дощатые, не используется </t>
  </si>
  <si>
    <t xml:space="preserve">объект реализован в открытом аукционе за  605,029 тыс. руб. </t>
  </si>
  <si>
    <t>Здание конторы лесничества</t>
  </si>
  <si>
    <t>УР, Якшур-Бодьинский район, с.Старые Зятцы, ул.Свободы, д.22</t>
  </si>
  <si>
    <t>18:24:099002:710</t>
  </si>
  <si>
    <t>18:24:099002:43</t>
  </si>
  <si>
    <t>Безвозмездная передача в собственность МО, перевод в жилое помещение</t>
  </si>
  <si>
    <t>Минимуществом Удмуртии направлено письмо от 12.07.2018 исх.№4321/01-14 в адрес балансодержателя о вовлечении объекта в хозяйственный оборот. Администрацией МО Якшур-Бодьинский район направлено письмо в адрес балансодержателя с просьбой рассмотреть возможность передачи объекта в муниципальную собственность.
Постановление Госовета УР от 11.12.2018 № 313-VI о согласовании передачи объекта в муниципальную собственность.  Проект расп. Правительства УР находится на стадии согласования. Распоряжение Правительства УР от 1.04.19 №317-р.
Распоряжение МИО УР №704-р от 29.04.19. Осуществляется процедура перевода из нежилого  в жилое помещение с целью дальнейшего заселения.</t>
  </si>
  <si>
    <t>УР, Якшур-Бодьинский район, с. Якшур-Бодья, Микрорайон, д. 12, пом.1-4, цокольный этаж</t>
  </si>
  <si>
    <t>18:24:111010:506</t>
  </si>
  <si>
    <t>помещение в цокольном этаже многоквартирного жилого дома</t>
  </si>
  <si>
    <t>--</t>
  </si>
  <si>
    <t>передача в аренду субъектам МСП</t>
  </si>
  <si>
    <t>УР, Д. Алгазы, ул. новая, д. 1</t>
  </si>
  <si>
    <t>недостроенный 2-х квартирный жилой дом 25 серии</t>
  </si>
  <si>
    <t>октябрь 2023 проведение кадастровых работ</t>
  </si>
  <si>
    <t>Включен в прогнозный план приватизации на 2024 год</t>
  </si>
  <si>
    <t xml:space="preserve">УР, Якшур-Бодьинский район,    д. Сюровай,         ул. Пушкина, 13а </t>
  </si>
  <si>
    <t>до 13.10 прием заявок на определение подрядной огранизации для образования ЗУ</t>
  </si>
  <si>
    <t>Включен  в прогнозный план приватизации  на 2024 год</t>
  </si>
  <si>
    <t>УР, Якшур-Бодьинский район, с. Якшур-Бодья, ул. Ленина, 28</t>
  </si>
  <si>
    <t xml:space="preserve">18:24:111060:237 </t>
  </si>
  <si>
    <t>здание КТП</t>
  </si>
  <si>
    <t>18:24:111062:51</t>
  </si>
  <si>
    <t>объект реализован в открытом аукционе за 524,400 тыс. руб.</t>
  </si>
  <si>
    <t>Строительные материалы б/у (плиты перекрытия - 56 шт, ферма ЖБИ - 7 шт, колонны в стаканах - 14 шт, перемычки - 12 шт.)</t>
  </si>
  <si>
    <t>октябрь  2023 проведение оценки</t>
  </si>
  <si>
    <t>Воздушная линия -10 кВ от ТП-153</t>
  </si>
  <si>
    <t xml:space="preserve">УР, Якшур-Бодьинский район, д. Выжоил, </t>
  </si>
  <si>
    <t>казна МО</t>
  </si>
  <si>
    <t>18:24:000000:2532</t>
  </si>
  <si>
    <t>вл</t>
  </si>
  <si>
    <t>включен в план приватизации на 2024 год. проводится оценка. Ведуться переговоры с ПАО МРСК на заключение договора безвозмездного пользования</t>
  </si>
  <si>
    <t>Сети электроснабжения ВЛ-10кВ</t>
  </si>
  <si>
    <t xml:space="preserve">УР, Якшур-Бодьинский район, д. Лигрон, д. 41, </t>
  </si>
  <si>
    <t>18:24:065002:180</t>
  </si>
  <si>
    <t>Линия электропередачи</t>
  </si>
  <si>
    <t>УР, Якшур-Бодьинский район, д. Лигрон, д. 41</t>
  </si>
  <si>
    <t>18:24:065002:175</t>
  </si>
  <si>
    <t>ВЛ-0,4 кВ от ТП-197</t>
  </si>
  <si>
    <t>УР, Якшур-Бодьинский район, с. Якшур-Бодья</t>
  </si>
  <si>
    <t>18:24:000000:2531</t>
  </si>
  <si>
    <t>Сети электроснабжения</t>
  </si>
  <si>
    <t>УР, Якшур-Бодьинский район, с. Заря</t>
  </si>
  <si>
    <t>18:08:053001:518</t>
  </si>
  <si>
    <t>УР, Якшур-Бодьинский район, с. Чур, ул. Советская, Громова</t>
  </si>
  <si>
    <t>18:24:109001:1167</t>
  </si>
  <si>
    <t>Воздушная линия электропередач 0,4 к от КТП -14 и КТП-14</t>
  </si>
  <si>
    <t>УР, Якшур-Бодьинский район, с. Чур</t>
  </si>
  <si>
    <t>18:24:092001:42</t>
  </si>
  <si>
    <t>Воздушная линия электропередач 10кВ от опоры № 20-8 до КТП-14 (фидер 5 п/с "Чур" отпайка на КТП № 14) в т.ч. КТП № 14</t>
  </si>
  <si>
    <t>18:24:092001:78</t>
  </si>
  <si>
    <t>Сети электроснабжения КЛ-0,4 кВ</t>
  </si>
  <si>
    <t xml:space="preserve">УР, Якшур-Бодьинский район, с. Кекоран, ул. Советская, д. 28-а, </t>
  </si>
  <si>
    <t>18:24:054002:353</t>
  </si>
  <si>
    <t>Сети электроснабжения ВЛ-10 кВ отпайка на КТП № 419, в т.ч КТП № 419</t>
  </si>
  <si>
    <t>УР, Якшур-Бодьинский район, с. Кекоран, ул. Советская, д. 28-а</t>
  </si>
  <si>
    <t>18:24:054002:311</t>
  </si>
  <si>
    <t>Сети наружного освещения</t>
  </si>
  <si>
    <t xml:space="preserve">УР, Якшур-Бодьинский район, с. Кекоран, ул. Советская, д. 28а, </t>
  </si>
  <si>
    <t xml:space="preserve">18:24:054002:315, </t>
  </si>
  <si>
    <t>УР, Якшур-Бодьинский район, д. Кесвай, ул. Центральная, д. 22</t>
  </si>
  <si>
    <t>Якшур-Бодьинское районное потребительское общество</t>
  </si>
  <si>
    <t>На кадастровый учет не поставлено</t>
  </si>
  <si>
    <t>Одноэтажное, стены кирпичные,  не используется</t>
  </si>
  <si>
    <t>объект планируется к демонтажу</t>
  </si>
  <si>
    <t xml:space="preserve">Широбокова Надежда Васильевна 8 (34162) 4-19-48  </t>
  </si>
  <si>
    <t xml:space="preserve">УР, Якшур-Бодьинский район, д. Нижний пислеглуд, ул. Молодежная, д.23б </t>
  </si>
  <si>
    <t>Одноэтажное, бревенчатое, состояние удовлетворительное, не используется</t>
  </si>
  <si>
    <t>Подготовка искового заявления о признании права собственности</t>
  </si>
  <si>
    <t>2-йэтаж столовой</t>
  </si>
  <si>
    <t>УР, Якшур-Бодьинский район, с. Якшур-Бодья,ул. Пушиной, д. 94</t>
  </si>
  <si>
    <t xml:space="preserve">Якшур-Бодьинское районное потребительское общество </t>
  </si>
  <si>
    <t>Не используется</t>
  </si>
  <si>
    <t>проводятся ремонтныые работы</t>
  </si>
  <si>
    <t>УР, Якшур-Бодьинский район, д. Богородское, д. 31</t>
  </si>
  <si>
    <t>Одноэтажное, деревянное, аварийное</t>
  </si>
  <si>
    <t>Направлено обращение собственнику о намерении дальнейшего использования , срок ответа до 15 июня 2018 г.</t>
  </si>
  <si>
    <t>УР, Якшур-Бодьинский район, д. Пислеглуд</t>
  </si>
  <si>
    <t>Здание Райпо</t>
  </si>
  <si>
    <t>УР, Якшур-Бодьинский район, д. Алгазы, ул. Центральная, д. 17</t>
  </si>
  <si>
    <t>18:24:025001:135</t>
  </si>
  <si>
    <t>Одноэтажное, кирпичное, не используется</t>
  </si>
  <si>
    <t>18:24:025001:81</t>
  </si>
  <si>
    <t>Здание заготконторы</t>
  </si>
  <si>
    <t xml:space="preserve">УР, Якшур-Бодьинский район, с. Старые Зятцы,ул. Октябрьская, д. </t>
  </si>
  <si>
    <t>проводятся мероприятия по постановке на кадастровый учет для продажи</t>
  </si>
  <si>
    <t>Одноэтажное, кирпичное</t>
  </si>
  <si>
    <t xml:space="preserve">Пекарня </t>
  </si>
  <si>
    <t xml:space="preserve">УР, Якшур-Бодьинский район, с. Старые Зятцы,ул. Октябрьская, </t>
  </si>
  <si>
    <t>Одноэтажное , из блоков , не используется</t>
  </si>
  <si>
    <t>проводятся мероприятия по постановке на кадастровый учет для продажи. Принято решение о демонтаже</t>
  </si>
  <si>
    <t xml:space="preserve">Магазин Райпо </t>
  </si>
  <si>
    <t>УР, Якшур-Бодьинский район, д. Лынвай, ул. Советская, 13</t>
  </si>
  <si>
    <t>Одноэтажное, деревянное, ветхое, не используется</t>
  </si>
  <si>
    <t>Ур, Якшур-Бодьинский район, д. Кочиш д.2</t>
  </si>
  <si>
    <t>18:24:060001:144</t>
  </si>
  <si>
    <t>18:24:060001:112</t>
  </si>
  <si>
    <t>УР, Якшур-Бодьинский район, д. Чекерово</t>
  </si>
  <si>
    <t xml:space="preserve">УР, Якшур-Бодьинский район, с. Лынга, ул.  </t>
  </si>
  <si>
    <t>УР, Якшур-Бодьинский район, с. Якшур-Бодья, ул. Пушиной, д. 63</t>
  </si>
  <si>
    <t>Медведев Игорь Евстафьевич</t>
  </si>
  <si>
    <t>18:24:111073:63 18:24:111073:64</t>
  </si>
  <si>
    <t>Двухэтажное, деревянное, не используется</t>
  </si>
  <si>
    <t>18:24:111073:82</t>
  </si>
  <si>
    <t xml:space="preserve">16.11.2018г. получел ответ с намерением строительства торгового центра </t>
  </si>
  <si>
    <t>УР, Якшур-Бодьинский район, д. Сюровай, ул. Пушкина, д. 15</t>
  </si>
  <si>
    <t>ООО "Алекс"</t>
  </si>
  <si>
    <t>18:24:101002:342</t>
  </si>
  <si>
    <t>Одноэтажное, кирпичное, аварийное</t>
  </si>
  <si>
    <t>18:24:101002:2</t>
  </si>
  <si>
    <t>Направлено обращение в адрес собственника. Ответа нет.</t>
  </si>
  <si>
    <t>Имущественный комплекс, ОАО "ИЭМЗ "Купол": (9 объектов капитального строительства и 1 земельный участок)</t>
  </si>
  <si>
    <t>УР, Якшур-Бодьинский район, с. Новая Чернушка, ул. Кирпичная, д. 16</t>
  </si>
  <si>
    <t>ОАО "ИЭМЗ "Купол"</t>
  </si>
  <si>
    <t>1987;    1984;     1986;      1987;         1988;         1991;         1989;         1988;         1988.</t>
  </si>
  <si>
    <t xml:space="preserve">51,70;        25,50;         10,70;         30,90;         1282,20;      30,70;      65,90;         72,60;         73,50.  </t>
  </si>
  <si>
    <t>18:24:080001:573; 18:24:080001:803; 18:24:080001:802; 18:24:080001:828; 18:24:080001:428; 18:24:080001:817; 18:24:080001:571; 18:24:080001:572; 18:24:080001:484.</t>
  </si>
  <si>
    <t>18:24:022001:1149</t>
  </si>
  <si>
    <t>Предлагается к продаже</t>
  </si>
  <si>
    <t>Минимуществом Удмуртии в адрес АО "Корпорация развития УР" направлено письмо от 05.07.2018 № 4124/01-14 с целью привлечения  инвестиций в объект и организации встречи лиц, заинтересованных в совместном ведении бизнеса на взаимовыгодных условиях сторон</t>
  </si>
  <si>
    <t>Шадрин Сергей Александрович, тел.(3412) -72-48-09;    Акатьева Зинаида Михайловна, тел.(3412)-903-323.</t>
  </si>
  <si>
    <t>УР, Якшур-Бодьинский район, с. Якшур-Бодья, ул. Кирова, д.6а</t>
  </si>
  <si>
    <t>Сосоновский Ростислав Сергеевич</t>
  </si>
  <si>
    <t>18:24:111008:54</t>
  </si>
  <si>
    <t>Двухэтажное, кирпичное, неиспользуется</t>
  </si>
  <si>
    <t>18:24:111008:18</t>
  </si>
  <si>
    <t>идут ремонтные работы для организации гостиницы</t>
  </si>
  <si>
    <t>Интернат</t>
  </si>
  <si>
    <t xml:space="preserve">УР, Якшур-Бодьинский район, с. Старые Зятцы, ул. Советская, </t>
  </si>
  <si>
    <t>Местная православная религиознаяорганизация Прихода Храма Казанской иконы Божьей Матери с. Старые Зятцы Якшур-Бодьинского района  УР Ижевской и Удмуртской Епархии Русской Православной Церкви (Московский Патриархат)</t>
  </si>
  <si>
    <t>Кирпичное, неиспользуется</t>
  </si>
  <si>
    <t>Признана объектом культурного наследия</t>
  </si>
  <si>
    <t>Кухня</t>
  </si>
  <si>
    <t>УР, Якшур-Бодьинский район, с. Маяк, ул. Центральная</t>
  </si>
  <si>
    <t>Коньшин Сергей Геннадьевич</t>
  </si>
  <si>
    <t>Двухэтажное, кирпичное, аварийное</t>
  </si>
  <si>
    <t>18:24:113001:1249</t>
  </si>
  <si>
    <t xml:space="preserve">Собственник намерен продать. </t>
  </si>
  <si>
    <t>В бюджет поступает налог как запролизводственные здания</t>
  </si>
  <si>
    <t>Контора лесничества</t>
  </si>
  <si>
    <t>УР, Якшур-Бодьинский район, с. Чур, ул. Лесничество,д. 13</t>
  </si>
  <si>
    <t>Манжа Андрей Викторович</t>
  </si>
  <si>
    <t>18:24:109002:750</t>
  </si>
  <si>
    <t>Двухэтажное здание, кирпичное, не используется</t>
  </si>
  <si>
    <t>18:24:109002:1386</t>
  </si>
  <si>
    <t>Направлено обращение к собственнику по дальнейшмеу использованию объекта</t>
  </si>
  <si>
    <t>УР, Якшур-Бодьинский район, с. Якшур-Бодья, ул. Пушиной, д.107</t>
  </si>
  <si>
    <t>Тронин Владимир Леонидович</t>
  </si>
  <si>
    <t>18:24:111021:43</t>
  </si>
  <si>
    <t>Направлено обращение к собственнику по дальнейшмеу использованию земельного участка</t>
  </si>
  <si>
    <t>АЗС</t>
  </si>
  <si>
    <t>УР, Якшур-Бодьинский район, с. Старые Зятцы,ул. Свободы, 89</t>
  </si>
  <si>
    <t>18:24:099002:555</t>
  </si>
  <si>
    <t>18:24:099002:121</t>
  </si>
  <si>
    <t>имеется собственник налоговые отчисления производятся как за производственные здания</t>
  </si>
  <si>
    <t>Скотомогильник (биотермическая яма) объем 196 куб.м.</t>
  </si>
  <si>
    <t>УР, Якшур-Бодьинский район, 3км. Автомобильной дороги Як-Бодья-Шаркан</t>
  </si>
  <si>
    <t>18:24:000000:752</t>
  </si>
  <si>
    <t>предусмотрена ликвидация в 2022 году.</t>
  </si>
  <si>
    <t>объект ликвидирован, не снят с кадастрового учета</t>
  </si>
  <si>
    <t>УР, Якшур-Бодьинский район, д. Большие Ошворцы, ул. Советская,д.1а</t>
  </si>
  <si>
    <t>Постановка на учет в качестве бесхозяйного объекта</t>
  </si>
  <si>
    <t xml:space="preserve">идут кадастровые работы </t>
  </si>
  <si>
    <t>Проведение кадастровых работ 5,0</t>
  </si>
  <si>
    <t>Перевощикова Любовь Валентиновна 8(34162)4-41-19</t>
  </si>
  <si>
    <t>Здание старого храма - Казанско-Богородицкий храм, построенный на средства елабужского купца Ф.Г.Черных</t>
  </si>
  <si>
    <t>1874 - 1895</t>
  </si>
  <si>
    <t>Разрушенное, кирпичное здание, аварийное</t>
  </si>
  <si>
    <t>По данным Агентства по госохране объектов культурного наследия УР в Реестре объектов культурного наследия народов РФ и Перечне выявленных объектов культурного наследия объект не зарегистрирован.</t>
  </si>
  <si>
    <t>Кононова Любовь Константиновна 8(34162) 4-32-09</t>
  </si>
  <si>
    <t>Производственное здание районного узла
связи</t>
  </si>
  <si>
    <t>УР, с. Якшур-Бодья, ул. Пушиной, д. 78 а</t>
  </si>
  <si>
    <t>акционерное общество «Почта России»</t>
  </si>
  <si>
    <t>18:24:111121:65</t>
  </si>
  <si>
    <t>Одноэтажное кирпичное здание , расположенное в центре
села, не используемое в течение длительного времени в связи с отсутствием
потребности</t>
  </si>
  <si>
    <t>проводится оценка для продажи МТУ</t>
  </si>
  <si>
    <t>объект продан, проводятся ремонтные работы</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</si>
  <si>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"Муниципальный округ Ярский район Удмуртской Республики",  по состоянию на 01.10.2024 года</t>
  </si>
  <si>
    <t>Проведенные мероприятия по вовлечению неиспользуемого недвижимого имущества в хозяйственный оборот либо по списанию недвижимого имущества**</t>
  </si>
  <si>
    <t>УР, Ярский район, п. Яр, ул. Советская, 33</t>
  </si>
  <si>
    <t>БУЗУР Ярская РБ МЗ УР</t>
  </si>
  <si>
    <t>18:25:050011:1237</t>
  </si>
  <si>
    <t>двухэтажное, кирпичное здание, перекрытия деревянные, двухскатная крыша</t>
  </si>
  <si>
    <t>18:25:050011:155</t>
  </si>
  <si>
    <r>
      <rPr>
        <sz val="9"/>
        <rFont val="Times New Roman"/>
      </rPr>
      <t xml:space="preserve">Минимущество Удмуртии направило письмо в адрес БУЗ УР "Ярская РБ МЗ УР" от 10.07.18 № 4236/01-14 о предоставлении информации по вовлечению объекта в хоз.оборот или списании. В 2022 году БУЗ УР "Ярская РБ МЗ УР" направило письмо в МО "Ярский район" о потребности МО в объекте (при отрицательном ответе, будет подготовлена документация на продажу) Получен отказ. По итогам осмотра объекта Минимуществом Удмуртии от 20.07.2023 г. рекомендовано направить пакет документов в соответствии с приказом 16 на вовлечение объекта в хозяйственный оборот.                                                </t>
    </r>
    <r>
      <rPr>
        <b/>
        <sz val="9"/>
        <rFont val="Times New Roman"/>
      </rPr>
      <t xml:space="preserve">Поступил пакет документов от БУЗ УР "Ярская РБ МЗ УР" от 20.08.2024 № 840 о вовлечении в хозяйственный оборот                                                       1. Запрос заключения в МЗ УР от 27.08.2024 № 06123/01-16э                                                                                   2. Запрос потребности в ИОГВ от 27.08.2024 № 06124/01-16э         </t>
    </r>
  </si>
  <si>
    <t>458,193 за 2017 год</t>
  </si>
  <si>
    <t>Агент по снабжению Светлана Анатольевна 834157 4-10-83</t>
  </si>
  <si>
    <t xml:space="preserve">Класс музыки </t>
  </si>
  <si>
    <t>Удмуртская Республика, Ярский район, п. Яр, ул. Ф. Васильева, 31</t>
  </si>
  <si>
    <t>БПОУ УР "Ярский политехникум"</t>
  </si>
  <si>
    <t>350,4 (общая)</t>
  </si>
  <si>
    <t>18:25:050010:975</t>
  </si>
  <si>
    <t>Свободно 175,7 кв.м. Двухэтажное кирпичное здание в хорошем состоянии. Окна целые, на первом этаже на окнах стоят железные решетки. В отдельных помещениях необходим косметический ремонт. Здание располагается на территории БПОУ УР "Ярский политехникум". К зданию подведены все необходимые коммуникации. Возможно дальнейшее использование. На первом этаже здания также имеются гаражи для автотранспорта.</t>
  </si>
  <si>
    <t>18:25:050010:86</t>
  </si>
  <si>
    <t>Минимущество Удмуртии направило письмо в адрес БПОУ УР "Ярский политехникум" от 10.07.18  № 4237/01-14 о предоставлении информации по вовлечению объекта в хоз.оборот или списании. По состоянию на 19.03.2023 объекты пустуют, музыкальное и кулинарное направления техникума не возобновили работу. Заключение от 13.09.2024 №06560/01-19 переда по ДБП РКЦСОН в Ярском районе</t>
  </si>
  <si>
    <t xml:space="preserve"> 1,5 млн. р.</t>
  </si>
  <si>
    <t>Игорь Станиславович 89127612833</t>
  </si>
  <si>
    <t>Класс кулинарии</t>
  </si>
  <si>
    <t>18:25:050010:987</t>
  </si>
  <si>
    <t>Свободно 90,3 кв м.</t>
  </si>
  <si>
    <t>Минимущество Удмуртии направило письмо в адрес БПОУ УР "Ярский политехникум" от 10.07.18  № 4237/01-14 о предоставлении информации по вовлечению объекта в хоз.оборот или списании. По состоянию на 19.03.2023 объекты пустуют, музыкальное и кулинарное направления техникума не возобновили работу.</t>
  </si>
  <si>
    <t>Здание автогаража</t>
  </si>
  <si>
    <t>УР, Ярский район, п.Яр, ул.Советская, 2в</t>
  </si>
  <si>
    <t xml:space="preserve">МО"Ярский район" </t>
  </si>
  <si>
    <t>18:25:050009:932</t>
  </si>
  <si>
    <t>Нежилое здание (число этажей-1, фундамент кирпичный ленточный, стены кирпичные, перекрытия железобетонные, дощатые, крыша шифер, полы бетонные)</t>
  </si>
  <si>
    <t>18:25:050009:1305</t>
  </si>
  <si>
    <t>Повторно включено в прогнозный план приватизации имущества на 2024г (Решение сессии СД От от 23.11.2023 г.)
Выставлен на торги 06.06.2024 № 22000101220000000072</t>
  </si>
  <si>
    <t>О.В. Аверина</t>
  </si>
  <si>
    <t>Здание Юрской школы</t>
  </si>
  <si>
    <t>УР, Ярский район, д.Юр, ул.Школьная, 5</t>
  </si>
  <si>
    <t>18:25:076001:197</t>
  </si>
  <si>
    <t>Нежилое здание (число этажей-1, фундамент кирпичный ленточный, стены кирпичные, перекрытия деревянные, полы дощатые, крыша шифер)</t>
  </si>
  <si>
    <t>18:25:076001:153</t>
  </si>
  <si>
    <t>Повторно включено в прогнозный план приватизации имущества на 2024 г (Решение сессии СД От от 23.11.2023 г.) 
Проведено уточнение оценки рыночной  стоимости объекта недвижимости. В январе 2024 года выставляем на торги В январе 2024 года выставлялось на торги, заявок не поступило. Повторно в апреле 2024г. будет выставлен на торги</t>
  </si>
  <si>
    <t>Здание Юрского детского сада</t>
  </si>
  <si>
    <t>УР, Ярский район, д.Юр, ул.Молодежная, 4</t>
  </si>
  <si>
    <t>18:25:076003:220</t>
  </si>
  <si>
    <t>Нежилое здание (число этажей-3, стены кирпичные)</t>
  </si>
  <si>
    <t>Здание Зюинского СДК</t>
  </si>
  <si>
    <t>УР, Ярский район, д.Зюино, ул.Молодежная, 46</t>
  </si>
  <si>
    <t>Нежилое здание (число этажей-1, фундамент кирпичный ленточный, стены кирпичные, перекрытия железобетонные, дощатые, крыша шифер, полы дощатые)</t>
  </si>
  <si>
    <t>заключен договор на выполнение кадастровых работ. Объект будет включен в ППП на 2024 год. Договор с заказчиком расторгнут. Будет заключаться новый договор на выполнение кадастровых работ</t>
  </si>
  <si>
    <t>Никольский детский сад</t>
  </si>
  <si>
    <t>УР, Ярский район, с.Никольское, ул.Центральная, 2</t>
  </si>
  <si>
    <t>18:25:045001:413</t>
  </si>
  <si>
    <t>Нежилое (число этажей-1, фундамент кирпично-ленточный, стены кирпичные, перекрытия железобетонные, крыша шифер, полы дощатые с окраской в санузлах, проемы оконные двойные глухие створные, дверные проемы простые</t>
  </si>
  <si>
    <t>18:25:045001:402</t>
  </si>
  <si>
    <t xml:space="preserve">Объект будет включен в прогнозный план приватизации на 2024 год. </t>
  </si>
  <si>
    <t>Здание Зюинской школы</t>
  </si>
  <si>
    <t>УР, Ярский район, д.Зюино, ул.Школьная, д.77а</t>
  </si>
  <si>
    <t>МБУК "ЦРКиТ"</t>
  </si>
  <si>
    <t>18:25:024001:595</t>
  </si>
  <si>
    <t>Нежилое (число этажей-2, фундамент кирпично-ленточный, стены кирпичные, перегородки кирпичные, перекрытие железобетонное, крыша двускатная из оцинкованного листа, полы дощатые, проемы оконные двойные глухие створные</t>
  </si>
  <si>
    <t>18:25:024001:575</t>
  </si>
  <si>
    <t>Второй этаж здания планируется включить в ППП на 2025 год</t>
  </si>
  <si>
    <t>Здание Еловского детского сада</t>
  </si>
  <si>
    <t>УР, Ярский район, с.Елово, ул.Молодежная, д.28</t>
  </si>
  <si>
    <t xml:space="preserve">Администрация МО "Ярский район" </t>
  </si>
  <si>
    <t xml:space="preserve">18:25:022001:556 </t>
  </si>
  <si>
    <t>Нежилое (число этажей-1, фундамент кирпично-ленточный, стены кирпичные, перегородки кирпичные, перекрытие железобетонное, крыша битумная, полы дощатые, проемы оконные двойные глухие створные</t>
  </si>
  <si>
    <t>18:25:022001:146</t>
  </si>
  <si>
    <t xml:space="preserve"> Продан на  торгах на сумму 89 000 рублей (2023 год)</t>
  </si>
  <si>
    <t>не вовлечен, не снят с кадастрового учета</t>
  </si>
  <si>
    <t>УР, Ярский район, п.Яр, ул.Школьная, 20</t>
  </si>
  <si>
    <t xml:space="preserve">18:25:050005:2939 </t>
  </si>
  <si>
    <t>1-этажное деревянное здание, фактическое состояние - неудовлетворительное</t>
  </si>
  <si>
    <t>18:25:050007:49</t>
  </si>
  <si>
    <t>Объект списан (планируется демонтаж в 2024)</t>
  </si>
  <si>
    <t>Помещение тира</t>
  </si>
  <si>
    <t>427500, УР, Ярский район, п. Яр, улица Советская , 52</t>
  </si>
  <si>
    <t xml:space="preserve">МБОУ ДО "ДЮСШ" </t>
  </si>
  <si>
    <t>49,4 кв.м</t>
  </si>
  <si>
    <t>нежилое,1- этажное , кирпичное, фактическое состояние - требует капитального ремонта</t>
  </si>
  <si>
    <t>планируется закрепление здания за бюджетным учреждением</t>
  </si>
  <si>
    <t>подготовка документов для изготовения технического плана и постановки на кадастровый учет. Поиск подрядчика для кадастровых работ</t>
  </si>
  <si>
    <t>Пудемский спортивный комплекс</t>
  </si>
  <si>
    <t>427611, Удмуртская Республика, Ярский район, село Пудем, ул. Ленина, д. 2а</t>
  </si>
  <si>
    <t xml:space="preserve"> МБУ "Ярский межпоселенческий спортивный комплекс"</t>
  </si>
  <si>
    <t>Бассейн недостроен, находится в здании Пудемского спорткомплекса на 2 этаже</t>
  </si>
  <si>
    <t xml:space="preserve">Полная реконструкция бассейна и Пудемского спорткомплекса </t>
  </si>
  <si>
    <t>поиск инвестора для заключения МЧП</t>
  </si>
  <si>
    <t>Мурадов С.А. 8(34157)41725</t>
  </si>
  <si>
    <t>УР, Ярский район, с. Пудем, ул. Юбилейная</t>
  </si>
  <si>
    <t>МО "Ярский район"</t>
  </si>
  <si>
    <t>земельный участок расположен в двух зонах, разрешенное использованиме земельного участка -  для объектов общественно-делового значения</t>
  </si>
  <si>
    <t>18:25:049001:864</t>
  </si>
  <si>
    <t>земельный участок будет выставлен на торги после внесения изменений в ГП и ПЗЗ  МО "Пудемское"</t>
  </si>
  <si>
    <t>18:25:049001:863</t>
  </si>
  <si>
    <t>УР, пос. Яр, ул. Ф.Васильева, 37б</t>
  </si>
  <si>
    <t>государственная собственность</t>
  </si>
  <si>
    <t>разрешенное использование земельного участка - для размещения объектов дорожного сервиса в полосах отвода автомобильных дорог</t>
  </si>
  <si>
    <t>18:25:050006:647</t>
  </si>
  <si>
    <t>Состоялась встреча с инвестором. Планируется реализация инвестиционного проекта по строительству автомобильной газонаполнительной компрессорной станции и объектов придорожного сервиса . Включен в перечень для субъектов МСП</t>
  </si>
  <si>
    <t>УР, пос. Яр, ул. Цветочная, 11</t>
  </si>
  <si>
    <t xml:space="preserve">земельный участок расположен в двух зонах, разрешенное использовние - для размещения объектов торговли </t>
  </si>
  <si>
    <t>18:25:050006:434</t>
  </si>
  <si>
    <t>планируем заказать в 2024 году кадастровые работы на раздел участка с дальнейшим измеением вида разрешенного использованияи предоставляния участков в аренду. Поиск подрядчика для кадастровых работ</t>
  </si>
  <si>
    <t>Удмуртская Республика, Ярский район, д. Яр</t>
  </si>
  <si>
    <t>Администрация МО "МО Ярский район УР"</t>
  </si>
  <si>
    <t>18:25:083001:193</t>
  </si>
  <si>
    <t>обследование во 2 квартале 2024года на предмет целесообразности для дальнейшего использования</t>
  </si>
  <si>
    <t>Удмуртская Республика, Ярский район, д. Кычино</t>
  </si>
  <si>
    <t>18:25:090001:561</t>
  </si>
  <si>
    <t>Здание кормоцеха</t>
  </si>
  <si>
    <t>Удмуртская Республика, Ярский район, муниципальное образование "Бармашурское", территория Бармашурская ферма, здание 2</t>
  </si>
  <si>
    <t>18:25:082001:400</t>
  </si>
  <si>
    <t>18:25:082001:404</t>
  </si>
  <si>
    <t>Здание засолочного цеха</t>
  </si>
  <si>
    <t>Удмуртскоя Республика, с. Укан</t>
  </si>
  <si>
    <t>Казана МО "Муниципальный округ Ярский район Удмуртской Республики"</t>
  </si>
  <si>
    <t>Кровля-шифер, 
стены и фундамент - кирпич</t>
  </si>
  <si>
    <t>Кровля - шифер, 
стены и фундамент - кирпич</t>
  </si>
  <si>
    <t>В 2025 году будет включен в прогнозный план приватизациии</t>
  </si>
  <si>
    <t>Детский сад</t>
  </si>
  <si>
    <t>Удмуртская Республика, с. Дизьмино, ул. Полевая, 12</t>
  </si>
  <si>
    <t>18:25:020002:2153</t>
  </si>
  <si>
    <t>В 2024 году  включен в прогнозный план приватизациии. Заключается договор с оценщиком для выполнения рыночного отчета</t>
  </si>
  <si>
    <t>пищеблок</t>
  </si>
  <si>
    <t xml:space="preserve">не вовлечен   </t>
  </si>
  <si>
    <t>18:25:020002:2154</t>
  </si>
  <si>
    <t>детский сад-ясли</t>
  </si>
  <si>
    <t>18:25:020002:2155</t>
  </si>
  <si>
    <t>п. Яр, ул. Советская, 44</t>
  </si>
  <si>
    <t>Казна МО "МО Ярский район Удмуртской Республики"</t>
  </si>
  <si>
    <t>18:25:05008:414</t>
  </si>
  <si>
    <t>В 2024 году будет включен в перечень имущества , которое может быть предоставлено для МСП</t>
  </si>
  <si>
    <t>склад материальный, гараж</t>
  </si>
  <si>
    <t>д. Тум,Центральная, 2</t>
  </si>
  <si>
    <t>18:25:056001:314</t>
  </si>
  <si>
    <t>Нежилое (число этажей-1, фундамент кирпично-ленточный, стены железобетонные)</t>
  </si>
  <si>
    <t>дом кордон</t>
  </si>
  <si>
    <t>18:25:056001:293</t>
  </si>
  <si>
    <t>Нежилое (число этажей-2, фундамент кирпично-ленточный, стены деревянные)</t>
  </si>
  <si>
    <t>ВЛИ-0,4кВ</t>
  </si>
  <si>
    <t>с. Пудем</t>
  </si>
  <si>
    <t>инв.№101361000059</t>
  </si>
  <si>
    <t>движимое имущество</t>
  </si>
  <si>
    <t xml:space="preserve"> Продан на  торгах на сумму 210 000 рублей (2024 год)</t>
  </si>
  <si>
    <t>ТП-16</t>
  </si>
  <si>
    <t>п. Яр, пер. Яр пост</t>
  </si>
  <si>
    <t>18:25:050002:383</t>
  </si>
  <si>
    <t>Включен в прогнорзный план приватизации на 2024год. Готовятся документы для повторных торгов</t>
  </si>
  <si>
    <t>ЛЭП-0,38 кВ</t>
  </si>
  <si>
    <t>370 м</t>
  </si>
  <si>
    <t>18:25:050002:384</t>
  </si>
  <si>
    <t>Включен в прогнорзный план приватизации на 2024год. . Готовятся документы для повторных торгов</t>
  </si>
  <si>
    <t>ЛЭП-6 кВ</t>
  </si>
  <si>
    <t>125 м</t>
  </si>
  <si>
    <t>18:25:050002:366</t>
  </si>
  <si>
    <t>ВЛ 6 кВ фидер "ХПП"</t>
  </si>
  <si>
    <t>п. Яр,</t>
  </si>
  <si>
    <t>18:25:000000:201</t>
  </si>
  <si>
    <t>Кабельная линия (20м)</t>
  </si>
  <si>
    <t>п. Яр, ул.Советская,94</t>
  </si>
  <si>
    <t>18:25:050003:948</t>
  </si>
  <si>
    <t>УР, Ярский район,</t>
  </si>
  <si>
    <t>земли сельхозназначения</t>
  </si>
  <si>
    <t>18:25:000000:970</t>
  </si>
  <si>
    <t>предполагаемая аренда</t>
  </si>
  <si>
    <t>рыночный  отчет 297647 руб.  в год</t>
  </si>
  <si>
    <t>18:25:000000:982</t>
  </si>
  <si>
    <t>договор № 2024-42 от 16.08.2024 - 4 453,68 руб в год</t>
  </si>
  <si>
    <t>18:25:090001:720</t>
  </si>
  <si>
    <t>предполагаемая продажа</t>
  </si>
  <si>
    <t>рыночный отчет 217 877 руб</t>
  </si>
  <si>
    <t>18:25:097001:960</t>
  </si>
  <si>
    <t>рыночный отчет 1091767 руб</t>
  </si>
  <si>
    <t>18:25:084001:517</t>
  </si>
  <si>
    <t>рыночный  отчет 246 489 руб в год</t>
  </si>
  <si>
    <t>18:25:080001:526</t>
  </si>
  <si>
    <t>рыночный  отчет 61889 руб в год</t>
  </si>
  <si>
    <t>18:25:000000:976</t>
  </si>
  <si>
    <t>рыночный  отчет 191208 руб</t>
  </si>
  <si>
    <t>18:25:080001:528</t>
  </si>
  <si>
    <t>рыночный  отчет 28 147 руб в год</t>
  </si>
  <si>
    <t>18:25:090001:721</t>
  </si>
  <si>
    <t>рыночный  отчет 30 855 руб в год</t>
  </si>
  <si>
    <t>УР, Ярский район, п. Яр, ул. Радужная, 7</t>
  </si>
  <si>
    <t>блокированная застройка</t>
  </si>
  <si>
    <t>18:25:050006:754</t>
  </si>
  <si>
    <t xml:space="preserve"> доход 2654,78 руб в год</t>
  </si>
  <si>
    <t>УР, Ярский район, п. Яр, ул. Радужная, 6</t>
  </si>
  <si>
    <t>блокированнаязастройка</t>
  </si>
  <si>
    <t>18:25:050006:746</t>
  </si>
  <si>
    <t xml:space="preserve"> доход 2616,30 руб в год</t>
  </si>
  <si>
    <t>УР, Ярский район, п. Яр, ул. Радужная, 2</t>
  </si>
  <si>
    <t>18:25:050006:761</t>
  </si>
  <si>
    <t xml:space="preserve"> доход 2651,63 руб вгод</t>
  </si>
  <si>
    <t>УР, Ярский район, с. Дизьмино, ул. Полевая, 18а</t>
  </si>
  <si>
    <t>18:25:020002:2623</t>
  </si>
  <si>
    <t xml:space="preserve"> доход 3591,00 руб в год</t>
  </si>
  <si>
    <t xml:space="preserve">УР, Ярский район, с. Дизьмино, </t>
  </si>
  <si>
    <t>18:25:020002:2622</t>
  </si>
  <si>
    <t>18:25:020002:2625</t>
  </si>
  <si>
    <t>доход 3522,38 в год</t>
  </si>
  <si>
    <t>УР, Ярский район, п. Яр, ул. Радужная, 4</t>
  </si>
  <si>
    <t>18:25:050006:745</t>
  </si>
  <si>
    <t>доход 2633,63 в год</t>
  </si>
  <si>
    <t>УР, Ярский район, п. Яр, ул. Радужная, 5</t>
  </si>
  <si>
    <t>18:25:050006:764</t>
  </si>
  <si>
    <t xml:space="preserve"> доход  2755,28 руб  в год</t>
  </si>
  <si>
    <t>УР, Ярский район, с. Пудем, ул. Солнечная, 38</t>
  </si>
  <si>
    <t>18:25:049001:1449</t>
  </si>
  <si>
    <t>доход 5561,22 руб в год</t>
  </si>
  <si>
    <t>УР, Яский район, п.Яр, ул.Школьная, 10</t>
  </si>
  <si>
    <t>ПАО Макрорегионльный филиал "Волга"</t>
  </si>
  <si>
    <t>18:25:050008:895; 18:25:050008:897</t>
  </si>
  <si>
    <t xml:space="preserve">помещения на 2 этаже, 3-х этажного здания, стены кирпичные, перегородки кирпичные, перекрытие железобетонное, крыша битумная </t>
  </si>
  <si>
    <t>18:25:050003:221</t>
  </si>
  <si>
    <t>продан второй этаж</t>
  </si>
  <si>
    <t>Здание лаборатории</t>
  </si>
  <si>
    <t xml:space="preserve">Удмуртская Республика, Ярский район, п. Яр, ул. Советская, </t>
  </si>
  <si>
    <t>собственность Российской Федерации</t>
  </si>
  <si>
    <t>Одноэтажное кирпичное здание с деревянной мансардой и небольшими пристроями. Здание ветхое, полуразваленное, восстановлению не подлежит. Окона местами отсутвуют, местами заколочены деревянными досками. Под снос.</t>
  </si>
  <si>
    <t>Минимущество Удмуртии направило письмо в адрес МТУ Росимущества Удмуртской Республики и Кировской области от 12.07.18 №4331/01-14</t>
  </si>
</sst>
</file>

<file path=xl/styles.xml><?xml version="1.0" encoding="utf-8"?>
<styleSheet xmlns="http://schemas.openxmlformats.org/spreadsheetml/2006/main">
  <numFmts count="7">
    <numFmt numFmtId="164" formatCode="_-* #,##0.00_р_._-;\-* #,##0.00_р_._-;_-* &quot;-&quot;??_р_._-;_-@_-"/>
    <numFmt numFmtId="165" formatCode="_-* #,##0.00_р_._-;\-* #,##0.00_р_._-;_-* \-??_р_._-;_-@_-"/>
    <numFmt numFmtId="166" formatCode="#,##0.00_р_."/>
    <numFmt numFmtId="167" formatCode="0.000"/>
    <numFmt numFmtId="168" formatCode="0.0"/>
    <numFmt numFmtId="169" formatCode="000000"/>
    <numFmt numFmtId="170" formatCode="#,##0.0"/>
  </numFmts>
  <fonts count="95">
    <font>
      <sz val="11"/>
      <color theme="1"/>
      <name val="Calibri"/>
      <scheme val="minor"/>
    </font>
    <font>
      <sz val="10"/>
      <name val="Arial Cyr"/>
    </font>
    <font>
      <sz val="11"/>
      <name val="Calibri"/>
    </font>
    <font>
      <sz val="10"/>
      <name val="Arial"/>
    </font>
    <font>
      <sz val="11"/>
      <name val="Mangal"/>
    </font>
    <font>
      <sz val="10"/>
      <name val="Helv"/>
    </font>
    <font>
      <b/>
      <sz val="9"/>
      <name val="Times New Roman"/>
    </font>
    <font>
      <sz val="9"/>
      <name val="Times New Roman"/>
    </font>
    <font>
      <b/>
      <sz val="11"/>
      <name val="Times New Roman"/>
    </font>
    <font>
      <sz val="11"/>
      <color rgb="FF0070C0"/>
      <name val="Calibri"/>
      <scheme val="minor"/>
    </font>
    <font>
      <b/>
      <sz val="9"/>
      <color rgb="FF0070C0"/>
      <name val="Times New Roman"/>
    </font>
    <font>
      <sz val="9"/>
      <color rgb="FF0070C0"/>
      <name val="Times New Roman"/>
    </font>
    <font>
      <sz val="12"/>
      <name val="Times New Roman"/>
    </font>
    <font>
      <sz val="11"/>
      <name val="Times New Roman"/>
    </font>
    <font>
      <b/>
      <sz val="12"/>
      <name val="Times New Roman"/>
    </font>
    <font>
      <sz val="12"/>
      <color rgb="FF0070C0"/>
      <name val="Times New Roman"/>
    </font>
    <font>
      <sz val="12"/>
      <color theme="1"/>
      <name val="Times New Roman"/>
    </font>
    <font>
      <b/>
      <sz val="12"/>
      <color rgb="FF0070C0"/>
      <name val="Times New Roman"/>
    </font>
    <font>
      <sz val="13"/>
      <name val="Times New Roman"/>
    </font>
    <font>
      <sz val="9"/>
      <color theme="1"/>
      <name val="Times New Roman"/>
    </font>
    <font>
      <b/>
      <sz val="9"/>
      <color theme="1"/>
      <name val="Times New Roman"/>
    </font>
    <font>
      <b/>
      <sz val="9"/>
      <color indexed="2"/>
      <name val="Times New Roman"/>
    </font>
    <font>
      <sz val="9"/>
      <color indexed="2"/>
      <name val="Times New Roman"/>
    </font>
    <font>
      <b/>
      <sz val="9"/>
      <color theme="1"/>
      <name val="Times New Roman"/>
    </font>
    <font>
      <sz val="9"/>
      <color theme="1"/>
      <name val="Times New Roman"/>
    </font>
    <font>
      <sz val="9"/>
      <color theme="4"/>
      <name val="Times New Roman"/>
    </font>
    <font>
      <sz val="9"/>
      <name val="Arial"/>
    </font>
    <font>
      <sz val="13"/>
      <name val="Arial"/>
    </font>
    <font>
      <b/>
      <sz val="9"/>
      <name val="Arial"/>
    </font>
    <font>
      <sz val="9"/>
      <color theme="1"/>
      <name val="Calibri"/>
      <scheme val="minor"/>
    </font>
    <font>
      <b/>
      <sz val="9"/>
      <color indexed="2"/>
      <name val="Arial"/>
    </font>
    <font>
      <sz val="9"/>
      <color indexed="17"/>
      <name val="Arial"/>
    </font>
    <font>
      <b/>
      <sz val="9"/>
      <color indexed="63"/>
      <name val="Times New Roman"/>
    </font>
    <font>
      <b/>
      <sz val="9"/>
      <color theme="1"/>
      <name val="Calibri"/>
      <scheme val="minor"/>
    </font>
    <font>
      <b/>
      <sz val="9"/>
      <color indexed="2"/>
      <name val="Abyssinica SIL"/>
    </font>
    <font>
      <sz val="11"/>
      <color indexed="2"/>
      <name val="Calibri"/>
      <scheme val="minor"/>
    </font>
    <font>
      <sz val="9"/>
      <name val="Calibri"/>
      <scheme val="minor"/>
    </font>
    <font>
      <sz val="9"/>
      <color indexed="2"/>
      <name val="Calibri"/>
      <scheme val="minor"/>
    </font>
    <font>
      <sz val="11"/>
      <name val="Calibri"/>
      <scheme val="minor"/>
    </font>
    <font>
      <b/>
      <sz val="9"/>
      <color theme="1"/>
      <name val="Liberation Sans"/>
    </font>
    <font>
      <b/>
      <sz val="9"/>
      <color indexed="2"/>
      <name val="Liberation Sans"/>
    </font>
    <font>
      <b/>
      <sz val="9"/>
      <color rgb="FF00B0F0"/>
      <name val="Times New Roman"/>
    </font>
    <font>
      <sz val="9"/>
      <color theme="0" tint="-0.249977111117893"/>
      <name val="Times New Roman"/>
    </font>
    <font>
      <b/>
      <sz val="9"/>
      <color theme="3" tint="0.39997558519241921"/>
      <name val="Times New Roman"/>
    </font>
    <font>
      <sz val="12"/>
      <color theme="1"/>
      <name val="Times New Roman"/>
    </font>
    <font>
      <b/>
      <sz val="12"/>
      <color theme="1"/>
      <name val="Times New Roman"/>
    </font>
    <font>
      <b/>
      <sz val="12"/>
      <color indexed="2"/>
      <name val="Times New Roman"/>
    </font>
    <font>
      <sz val="12"/>
      <color indexed="2"/>
      <name val="Times New Roman"/>
    </font>
    <font>
      <b/>
      <sz val="11"/>
      <name val="Calibri"/>
      <scheme val="minor"/>
    </font>
    <font>
      <b/>
      <sz val="11"/>
      <color rgb="FF00B0F0"/>
      <name val="Times New Roman"/>
    </font>
    <font>
      <b/>
      <sz val="11"/>
      <color indexed="2"/>
      <name val="Calibri"/>
      <scheme val="minor"/>
    </font>
    <font>
      <b/>
      <sz val="11"/>
      <color theme="1"/>
      <name val="Calibri"/>
      <scheme val="minor"/>
    </font>
    <font>
      <sz val="10"/>
      <color indexed="2"/>
      <name val="Times New Roman"/>
    </font>
    <font>
      <sz val="9"/>
      <color rgb="FF343434"/>
      <name val="Times New Roman"/>
    </font>
    <font>
      <sz val="10"/>
      <color theme="1"/>
      <name val="Times New Roman"/>
    </font>
    <font>
      <b/>
      <sz val="10"/>
      <color theme="1"/>
      <name val="Times New Roman"/>
    </font>
    <font>
      <b/>
      <sz val="10"/>
      <name val="Times New Roman"/>
    </font>
    <font>
      <sz val="9"/>
      <color rgb="FF00B0F0"/>
      <name val="Times New Roman"/>
    </font>
    <font>
      <b/>
      <sz val="10"/>
      <color rgb="FF00B0F0"/>
      <name val="Times New Roman"/>
    </font>
    <font>
      <b/>
      <sz val="11"/>
      <color indexed="2"/>
      <name val="Times New Roman"/>
    </font>
    <font>
      <sz val="8"/>
      <name val="Times New Roman"/>
    </font>
    <font>
      <b/>
      <sz val="8"/>
      <name val="Times New Roman"/>
    </font>
    <font>
      <sz val="8"/>
      <color theme="1"/>
      <name val="Calibri"/>
      <scheme val="minor"/>
    </font>
    <font>
      <sz val="8"/>
      <color theme="1"/>
      <name val="Times New Roman"/>
    </font>
    <font>
      <b/>
      <sz val="8"/>
      <color indexed="2"/>
      <name val="Times New Roman"/>
    </font>
    <font>
      <sz val="8"/>
      <color indexed="2"/>
      <name val="Times New Roman"/>
    </font>
    <font>
      <b/>
      <sz val="8"/>
      <color theme="3"/>
      <name val="Abyssinica SIL"/>
    </font>
    <font>
      <b/>
      <sz val="8"/>
      <color theme="3"/>
      <name val="Times New Roman"/>
    </font>
    <font>
      <b/>
      <sz val="9"/>
      <color indexed="2"/>
      <name val="PT Astra Serif"/>
    </font>
    <font>
      <b/>
      <sz val="9"/>
      <color theme="3"/>
      <name val="Times New Roman"/>
    </font>
    <font>
      <b/>
      <sz val="10"/>
      <color indexed="2"/>
      <name val="Liberation Sans"/>
    </font>
    <font>
      <b/>
      <sz val="10"/>
      <color indexed="2"/>
      <name val="Times New Roman"/>
    </font>
    <font>
      <b/>
      <sz val="9"/>
      <color theme="4"/>
      <name val="Times New Roman"/>
    </font>
    <font>
      <sz val="11"/>
      <color indexed="2"/>
      <name val="Times New Roman"/>
    </font>
    <font>
      <b/>
      <sz val="9"/>
      <color indexed="2"/>
      <name val="Calibri"/>
      <scheme val="minor"/>
    </font>
    <font>
      <b/>
      <sz val="9"/>
      <name val="Calibri"/>
      <scheme val="minor"/>
    </font>
    <font>
      <b/>
      <sz val="9"/>
      <color theme="3"/>
      <name val="Abyssinica SIL"/>
    </font>
    <font>
      <sz val="9"/>
      <color theme="3" tint="0.39997558519241921"/>
      <name val="Times New Roman"/>
    </font>
    <font>
      <b/>
      <sz val="8"/>
      <color indexed="2"/>
      <name val="PT Astra Serif"/>
    </font>
    <font>
      <b/>
      <sz val="8"/>
      <color indexed="2"/>
      <name val="Arial Cyr"/>
    </font>
    <font>
      <i/>
      <sz val="9"/>
      <name val="Times New Roman"/>
    </font>
    <font>
      <b/>
      <sz val="9"/>
      <color rgb="FF343434"/>
      <name val="Times New Roman"/>
    </font>
    <font>
      <b/>
      <sz val="8"/>
      <color indexed="63"/>
      <name val="Times New Roman"/>
    </font>
    <font>
      <b/>
      <sz val="8"/>
      <name val="Liberation Sans"/>
    </font>
    <font>
      <b/>
      <sz val="8"/>
      <color indexed="2"/>
      <name val="Liberation Sans"/>
    </font>
    <font>
      <b/>
      <sz val="10"/>
      <name val="Calibri"/>
      <scheme val="minor"/>
    </font>
    <font>
      <b/>
      <sz val="9"/>
      <color theme="4" tint="0.39997558519241921"/>
      <name val="Times New Roman"/>
    </font>
    <font>
      <sz val="9"/>
      <color indexed="63"/>
      <name val="Times New Roman"/>
    </font>
    <font>
      <b/>
      <sz val="9"/>
      <color theme="3" tint="-0.249977111117893"/>
      <name val="Times New Roman"/>
    </font>
    <font>
      <sz val="9"/>
      <color theme="3" tint="-0.249977111117893"/>
      <name val="Times New Roman"/>
    </font>
    <font>
      <sz val="11"/>
      <color theme="1"/>
      <name val="Calibri"/>
      <scheme val="minor"/>
    </font>
    <font>
      <b/>
      <u/>
      <sz val="9"/>
      <name val="Times New Roman"/>
    </font>
    <font>
      <sz val="8"/>
      <color theme="0"/>
      <name val="Times New Roman"/>
    </font>
    <font>
      <b/>
      <sz val="9"/>
      <name val="Tahoma"/>
    </font>
    <font>
      <sz val="9"/>
      <name val="Tahoma"/>
    </font>
  </fonts>
  <fills count="23">
    <fill>
      <patternFill patternType="none"/>
    </fill>
    <fill>
      <patternFill patternType="gray125"/>
    </fill>
    <fill>
      <patternFill patternType="solid">
        <fgColor theme="0" tint="-0.249977111117893"/>
        <bgColor theme="0" tint="-0.249977111117893"/>
      </patternFill>
    </fill>
    <fill>
      <patternFill patternType="solid">
        <fgColor theme="0"/>
        <bgColor theme="0"/>
      </patternFill>
    </fill>
    <fill>
      <patternFill patternType="solid">
        <fgColor indexed="65"/>
      </patternFill>
    </fill>
    <fill>
      <patternFill patternType="solid">
        <fgColor theme="0" tint="-0.14999847407452621"/>
        <bgColor theme="0" tint="-0.14999847407452621"/>
      </patternFill>
    </fill>
    <fill>
      <patternFill patternType="solid">
        <fgColor theme="0" tint="-0.34998626667073579"/>
        <bgColor theme="0" tint="-0.34998626667073579"/>
      </patternFill>
    </fill>
    <fill>
      <patternFill patternType="solid">
        <fgColor rgb="FFBFBFBF"/>
        <bgColor rgb="FFBFBFBF"/>
      </patternFill>
    </fill>
    <fill>
      <patternFill patternType="solid">
        <fgColor theme="7" tint="0.39997558519241921"/>
        <bgColor theme="7" tint="0.39997558519241921"/>
      </patternFill>
    </fill>
    <fill>
      <patternFill patternType="solid">
        <fgColor theme="0"/>
        <bgColor theme="0"/>
      </patternFill>
    </fill>
    <fill>
      <patternFill patternType="solid">
        <fgColor indexed="5"/>
        <bgColor indexed="5"/>
      </patternFill>
    </fill>
    <fill>
      <patternFill patternType="solid">
        <fgColor rgb="FFB2A1C7"/>
        <bgColor rgb="FFB2A1C7"/>
      </patternFill>
    </fill>
    <fill>
      <patternFill patternType="solid">
        <fgColor theme="9" tint="0.59999389629810485"/>
        <bgColor theme="9" tint="0.59999389629810485"/>
      </patternFill>
    </fill>
    <fill>
      <patternFill patternType="solid">
        <fgColor indexed="31"/>
        <bgColor indexed="31"/>
      </patternFill>
    </fill>
    <fill>
      <patternFill patternType="solid">
        <fgColor theme="6" tint="0.39997558519241921"/>
        <bgColor theme="6" tint="0.39997558519241921"/>
      </patternFill>
    </fill>
    <fill>
      <patternFill patternType="solid">
        <fgColor theme="0" tint="-0.499984740745262"/>
        <bgColor theme="0" tint="-0.499984740745262"/>
      </patternFill>
    </fill>
    <fill>
      <patternFill patternType="solid">
        <fgColor theme="0" tint="-4.9989318521683403E-2"/>
        <bgColor theme="0" tint="-4.9989318521683403E-2"/>
      </patternFill>
    </fill>
    <fill>
      <patternFill patternType="solid">
        <fgColor theme="6" tint="0.79998168889431442"/>
        <bgColor theme="6" tint="0.79998168889431442"/>
      </patternFill>
    </fill>
    <fill>
      <patternFill patternType="solid">
        <fgColor theme="2"/>
        <bgColor theme="2"/>
      </patternFill>
    </fill>
    <fill>
      <patternFill patternType="solid">
        <fgColor indexed="55"/>
        <bgColor indexed="55"/>
      </patternFill>
    </fill>
    <fill>
      <patternFill patternType="solid">
        <fgColor theme="6" tint="0.59999389629810485"/>
        <bgColor theme="6" tint="0.59999389629810485"/>
      </patternFill>
    </fill>
    <fill>
      <patternFill patternType="solid">
        <fgColor theme="9" tint="0.79998168889431442"/>
        <bgColor theme="9" tint="0.79998168889431442"/>
      </patternFill>
    </fill>
    <fill>
      <patternFill patternType="solid">
        <fgColor rgb="FFA5A5A5"/>
        <bgColor rgb="FFA5A5A5"/>
      </patternFill>
    </fill>
  </fills>
  <borders count="69">
    <border>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theme="1"/>
      </bottom>
      <diagonal/>
    </border>
    <border>
      <left/>
      <right style="thin">
        <color theme="1"/>
      </right>
      <top style="thin">
        <color theme="1"/>
      </top>
      <bottom style="thin">
        <color theme="1"/>
      </bottom>
      <diagonal/>
    </border>
    <border>
      <left style="thin">
        <color theme="1"/>
      </left>
      <right style="thin">
        <color auto="1"/>
      </right>
      <top/>
      <bottom/>
      <diagonal/>
    </border>
    <border>
      <left style="thin">
        <color auto="1"/>
      </left>
      <right style="thin">
        <color auto="1"/>
      </right>
      <top/>
      <bottom/>
      <diagonal/>
    </border>
    <border>
      <left style="thin">
        <color auto="1"/>
      </left>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thin">
        <color theme="1"/>
      </right>
      <top/>
      <bottom style="thin">
        <color theme="1"/>
      </bottom>
      <diagonal/>
    </border>
    <border>
      <left style="thin">
        <color auto="1"/>
      </left>
      <right/>
      <top/>
      <bottom style="thin">
        <color auto="1"/>
      </bottom>
      <diagonal/>
    </border>
    <border>
      <left/>
      <right/>
      <top style="thin">
        <color auto="1"/>
      </top>
      <bottom style="thin">
        <color auto="1"/>
      </bottom>
      <diagonal/>
    </border>
    <border>
      <left/>
      <right/>
      <top style="thin">
        <color theme="1"/>
      </top>
      <bottom style="thin">
        <color theme="1"/>
      </bottom>
      <diagonal/>
    </border>
    <border>
      <left/>
      <right style="thin">
        <color auto="1"/>
      </right>
      <top style="thin">
        <color theme="1"/>
      </top>
      <bottom style="thin">
        <color theme="1"/>
      </bottom>
      <diagonal/>
    </border>
    <border>
      <left style="thin">
        <color auto="1"/>
      </left>
      <right style="thin">
        <color auto="1"/>
      </right>
      <top style="thin">
        <color theme="1"/>
      </top>
      <bottom style="thin">
        <color theme="1"/>
      </bottom>
      <diagonal/>
    </border>
    <border>
      <left style="thin">
        <color auto="1"/>
      </left>
      <right/>
      <top style="thin">
        <color theme="1"/>
      </top>
      <bottom style="thin">
        <color theme="1"/>
      </bottom>
      <diagonal/>
    </border>
    <border>
      <left style="thin">
        <color auto="1"/>
      </left>
      <right style="thin">
        <color theme="1"/>
      </right>
      <top style="thin">
        <color auto="1"/>
      </top>
      <bottom/>
      <diagonal/>
    </border>
    <border>
      <left/>
      <right/>
      <top/>
      <bottom style="thin">
        <color auto="1"/>
      </bottom>
      <diagonal/>
    </border>
    <border>
      <left style="thin">
        <color auto="1"/>
      </left>
      <right style="thin">
        <color auto="1"/>
      </right>
      <top/>
      <bottom style="thin">
        <color theme="1"/>
      </bottom>
      <diagonal/>
    </border>
    <border>
      <left style="thin">
        <color theme="1"/>
      </left>
      <right/>
      <top style="thin">
        <color theme="1"/>
      </top>
      <bottom style="thin">
        <color auto="1"/>
      </bottom>
      <diagonal/>
    </border>
    <border>
      <left style="thin">
        <color theme="1"/>
      </left>
      <right style="thin">
        <color auto="1"/>
      </right>
      <top style="thin">
        <color auto="1"/>
      </top>
      <bottom/>
      <diagonal/>
    </border>
    <border>
      <left style="thin">
        <color theme="1"/>
      </left>
      <right style="thin">
        <color auto="1"/>
      </right>
      <top style="thin">
        <color auto="1"/>
      </top>
      <bottom style="thin">
        <color theme="1"/>
      </bottom>
      <diagonal/>
    </border>
    <border>
      <left style="medium">
        <color theme="1"/>
      </left>
      <right style="medium">
        <color theme="1"/>
      </right>
      <top style="medium">
        <color theme="1"/>
      </top>
      <bottom/>
      <diagonal/>
    </border>
    <border>
      <left style="thin">
        <color theme="1"/>
      </left>
      <right style="thin">
        <color theme="1"/>
      </right>
      <top/>
      <bottom style="thin">
        <color auto="1"/>
      </bottom>
      <diagonal/>
    </border>
    <border>
      <left/>
      <right/>
      <top/>
      <bottom style="thin">
        <color theme="1"/>
      </bottom>
      <diagonal/>
    </border>
    <border>
      <left style="thin">
        <color theme="1"/>
      </left>
      <right style="thin">
        <color auto="1"/>
      </right>
      <top/>
      <bottom style="thin">
        <color auto="1"/>
      </bottom>
      <diagonal/>
    </border>
    <border>
      <left style="thin">
        <color theme="1"/>
      </left>
      <right style="thin">
        <color auto="1"/>
      </right>
      <top style="thin">
        <color auto="1"/>
      </top>
      <bottom style="thin">
        <color auto="1"/>
      </bottom>
      <diagonal/>
    </border>
    <border>
      <left style="thin">
        <color auto="1"/>
      </left>
      <right style="thin">
        <color theme="1"/>
      </right>
      <top style="thin">
        <color theme="1"/>
      </top>
      <bottom style="thin">
        <color theme="1"/>
      </bottom>
      <diagonal/>
    </border>
    <border>
      <left/>
      <right style="thin">
        <color theme="1"/>
      </right>
      <top/>
      <bottom style="thin">
        <color theme="1"/>
      </bottom>
      <diagonal/>
    </border>
    <border>
      <left style="thin">
        <color theme="1"/>
      </left>
      <right style="thin">
        <color theme="1"/>
      </right>
      <top/>
      <bottom/>
      <diagonal/>
    </border>
    <border>
      <left style="thin">
        <color theme="1"/>
      </left>
      <right/>
      <top/>
      <bottom/>
      <diagonal/>
    </border>
    <border>
      <left/>
      <right style="thin">
        <color theme="1"/>
      </right>
      <top/>
      <bottom/>
      <diagonal/>
    </border>
    <border>
      <left style="thin">
        <color theme="1"/>
      </left>
      <right style="thin">
        <color auto="1"/>
      </right>
      <top style="thin">
        <color theme="1"/>
      </top>
      <bottom style="thin">
        <color theme="1"/>
      </bottom>
      <diagonal/>
    </border>
    <border>
      <left style="thin">
        <color theme="1"/>
      </left>
      <right style="thin">
        <color theme="1"/>
      </right>
      <top style="thin">
        <color theme="1"/>
      </top>
      <bottom style="thin">
        <color auto="1"/>
      </bottom>
      <diagonal/>
    </border>
    <border>
      <left style="thin">
        <color theme="1"/>
      </left>
      <right/>
      <top/>
      <bottom style="thin">
        <color theme="1"/>
      </bottom>
      <diagonal/>
    </border>
    <border>
      <left style="thin">
        <color theme="1"/>
      </left>
      <right style="thin">
        <color theme="1"/>
      </right>
      <top style="thin">
        <color auto="1"/>
      </top>
      <bottom/>
      <diagonal/>
    </border>
    <border>
      <left style="thin">
        <color theme="1"/>
      </left>
      <right style="thin">
        <color theme="1"/>
      </right>
      <top style="thin">
        <color auto="1"/>
      </top>
      <bottom style="thin">
        <color theme="1"/>
      </bottom>
      <diagonal/>
    </border>
    <border>
      <left style="thin">
        <color theme="1"/>
      </left>
      <right style="thin">
        <color auto="1"/>
      </right>
      <top style="thin">
        <color theme="1"/>
      </top>
      <bottom/>
      <diagonal/>
    </border>
    <border>
      <left style="thin">
        <color theme="3"/>
      </left>
      <right style="thin">
        <color theme="3"/>
      </right>
      <top style="thin">
        <color theme="3"/>
      </top>
      <bottom style="thin">
        <color theme="3"/>
      </bottom>
      <diagonal/>
    </border>
    <border>
      <left/>
      <right style="medium">
        <color rgb="FFEFEFEF"/>
      </right>
      <top/>
      <bottom/>
      <diagonal/>
    </border>
    <border>
      <left/>
      <right style="medium">
        <color rgb="FFEFEFEF"/>
      </right>
      <top style="medium">
        <color rgb="FFEFEFEF"/>
      </top>
      <bottom style="medium">
        <color rgb="FFEFEFEF"/>
      </bottom>
      <diagonal/>
    </border>
    <border>
      <left style="medium">
        <color rgb="FFEFEFEF"/>
      </left>
      <right style="medium">
        <color rgb="FFEFEFEF"/>
      </right>
      <top style="medium">
        <color rgb="FFEFEFEF"/>
      </top>
      <bottom style="medium">
        <color rgb="FFEFEFEF"/>
      </bottom>
      <diagonal/>
    </border>
    <border>
      <left/>
      <right style="medium">
        <color rgb="FFEFEFEF"/>
      </right>
      <top style="medium">
        <color rgb="FFEFEFEF"/>
      </top>
      <bottom/>
      <diagonal/>
    </border>
    <border>
      <left style="medium">
        <color rgb="FFEFEFEF"/>
      </left>
      <right style="medium">
        <color rgb="FFEFEFEF"/>
      </right>
      <top style="medium">
        <color rgb="FFEFEFEF"/>
      </top>
      <bottom/>
      <diagonal/>
    </border>
    <border>
      <left style="medium">
        <color rgb="FFEFEFEF"/>
      </left>
      <right style="medium">
        <color rgb="FFEFEFEF"/>
      </right>
      <top/>
      <bottom/>
      <diagonal/>
    </border>
    <border>
      <left/>
      <right style="medium">
        <color rgb="FFEFEFEF"/>
      </right>
      <top/>
      <bottom style="medium">
        <color rgb="FFEFEFEF"/>
      </bottom>
      <diagonal/>
    </border>
    <border>
      <left style="medium">
        <color rgb="FFEFEFEF"/>
      </left>
      <right style="medium">
        <color rgb="FFEFEFEF"/>
      </right>
      <top/>
      <bottom style="medium">
        <color rgb="FFEFEFEF"/>
      </bottom>
      <diagonal/>
    </border>
    <border>
      <left style="thin">
        <color auto="1"/>
      </left>
      <right style="thin">
        <color auto="1"/>
      </right>
      <top style="thin">
        <color theme="1"/>
      </top>
      <bottom style="thin">
        <color auto="1"/>
      </bottom>
      <diagonal/>
    </border>
    <border>
      <left/>
      <right style="thin">
        <color auto="1"/>
      </right>
      <top style="thin">
        <color auto="1"/>
      </top>
      <bottom style="thin">
        <color theme="1"/>
      </bottom>
      <diagonal/>
    </border>
    <border>
      <left style="thin">
        <color auto="1"/>
      </left>
      <right style="thin">
        <color auto="1"/>
      </right>
      <top style="thin">
        <color theme="1"/>
      </top>
      <bottom/>
      <diagonal/>
    </border>
    <border>
      <left style="thin">
        <color auto="1"/>
      </left>
      <right style="thin">
        <color theme="1"/>
      </right>
      <top style="thin">
        <color auto="1"/>
      </top>
      <bottom style="thin">
        <color theme="1"/>
      </bottom>
      <diagonal/>
    </border>
    <border>
      <left style="thin">
        <color auto="1"/>
      </left>
      <right/>
      <top/>
      <bottom style="thin">
        <color theme="1"/>
      </bottom>
      <diagonal/>
    </border>
    <border>
      <left style="thin">
        <color theme="1"/>
      </left>
      <right/>
      <top style="thin">
        <color auto="1"/>
      </top>
      <bottom/>
      <diagonal/>
    </border>
    <border>
      <left style="thin">
        <color auto="1"/>
      </left>
      <right/>
      <top style="thin">
        <color auto="1"/>
      </top>
      <bottom style="thin">
        <color theme="1"/>
      </bottom>
      <diagonal/>
    </border>
    <border>
      <left style="thin">
        <color theme="1"/>
      </left>
      <right style="thin">
        <color auto="1"/>
      </right>
      <top style="thin">
        <color theme="1"/>
      </top>
      <bottom style="thin">
        <color auto="1"/>
      </bottom>
      <diagonal/>
    </border>
    <border>
      <left style="thin">
        <color auto="1"/>
      </left>
      <right style="thin">
        <color theme="1"/>
      </right>
      <top style="thin">
        <color auto="1"/>
      </top>
      <bottom style="thin">
        <color auto="1"/>
      </bottom>
      <diagonal/>
    </border>
  </borders>
  <cellStyleXfs count="134">
    <xf numFmtId="0" fontId="0"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applyNumberFormat="0" applyFill="0" applyBorder="0" applyProtection="0"/>
    <xf numFmtId="0" fontId="2" fillId="0" borderId="0" applyNumberFormat="0" applyFill="0" applyBorder="0" applyProtection="0"/>
    <xf numFmtId="0" fontId="2" fillId="0" borderId="0" applyNumberFormat="0" applyFill="0" applyBorder="0" applyProtection="0"/>
    <xf numFmtId="0" fontId="2" fillId="0" borderId="0" applyNumberFormat="0" applyFill="0" applyBorder="0" applyProtection="0"/>
    <xf numFmtId="0" fontId="2" fillId="0" borderId="0" applyNumberFormat="0" applyFill="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ont="0" applyFill="0" applyBorder="0" applyProtection="0">
      <alignment vertical="top"/>
    </xf>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ont="0" applyFill="0" applyBorder="0" applyProtection="0">
      <alignment vertical="top"/>
    </xf>
    <xf numFmtId="0" fontId="1" fillId="0" borderId="0"/>
    <xf numFmtId="0" fontId="1" fillId="0" borderId="0"/>
    <xf numFmtId="0" fontId="3" fillId="0" borderId="0" applyNumberFormat="0" applyFont="0" applyFill="0" applyBorder="0" applyProtection="0">
      <alignment vertical="top"/>
    </xf>
    <xf numFmtId="0" fontId="3" fillId="0" borderId="0" applyNumberFormat="0" applyFont="0" applyFill="0" applyBorder="0" applyProtection="0">
      <alignment vertical="top"/>
    </xf>
    <xf numFmtId="0" fontId="3" fillId="0" borderId="0" applyNumberFormat="0" applyFont="0" applyFill="0" applyBorder="0" applyProtection="0">
      <alignment vertical="top"/>
    </xf>
    <xf numFmtId="0" fontId="2" fillId="0" borderId="0"/>
    <xf numFmtId="0" fontId="1" fillId="0" borderId="0"/>
    <xf numFmtId="0" fontId="90" fillId="0" borderId="0"/>
    <xf numFmtId="0" fontId="2" fillId="0" borderId="0"/>
    <xf numFmtId="0" fontId="2" fillId="0" borderId="0"/>
    <xf numFmtId="0" fontId="2" fillId="0" borderId="0"/>
    <xf numFmtId="0" fontId="2" fillId="0" borderId="0"/>
    <xf numFmtId="0" fontId="90" fillId="0" borderId="0"/>
    <xf numFmtId="0" fontId="90" fillId="0" borderId="0"/>
    <xf numFmtId="0" fontId="90" fillId="0" borderId="0"/>
    <xf numFmtId="0" fontId="90" fillId="0" borderId="0"/>
    <xf numFmtId="0" fontId="2" fillId="0" borderId="0"/>
    <xf numFmtId="0" fontId="90" fillId="0" borderId="0"/>
    <xf numFmtId="0" fontId="4" fillId="0" borderId="0"/>
    <xf numFmtId="0" fontId="4" fillId="0" borderId="0"/>
    <xf numFmtId="0" fontId="2" fillId="0" borderId="0"/>
    <xf numFmtId="0" fontId="2" fillId="0" borderId="0"/>
    <xf numFmtId="0" fontId="1" fillId="0" borderId="0"/>
    <xf numFmtId="0" fontId="1" fillId="0" borderId="0"/>
    <xf numFmtId="0" fontId="90" fillId="0" borderId="0"/>
    <xf numFmtId="0" fontId="90" fillId="0" borderId="0"/>
    <xf numFmtId="0" fontId="2" fillId="0" borderId="0"/>
    <xf numFmtId="0" fontId="1" fillId="0" borderId="0"/>
    <xf numFmtId="0" fontId="5" fillId="0" borderId="0"/>
    <xf numFmtId="0" fontId="5" fillId="0" borderId="0"/>
    <xf numFmtId="164" fontId="1" fillId="0" borderId="0" applyFont="0" applyFill="0" applyBorder="0" applyProtection="0"/>
    <xf numFmtId="165" fontId="1" fillId="0" borderId="0" applyFill="0" applyBorder="0" applyProtection="0"/>
    <xf numFmtId="165" fontId="1" fillId="0" borderId="0" applyFill="0" applyBorder="0" applyProtection="0"/>
    <xf numFmtId="164" fontId="1" fillId="0" borderId="0" applyFont="0" applyFill="0" applyBorder="0" applyProtection="0"/>
  </cellStyleXfs>
  <cellXfs count="2778">
    <xf numFmtId="0" fontId="0" fillId="0" borderId="0" xfId="0"/>
    <xf numFmtId="0" fontId="6" fillId="2" borderId="1" xfId="48" applyFont="1" applyFill="1" applyBorder="1" applyAlignment="1">
      <alignment horizontal="center" vertical="center" wrapText="1"/>
    </xf>
    <xf numFmtId="1" fontId="6" fillId="2" borderId="2" xfId="48" applyNumberFormat="1" applyFont="1" applyFill="1" applyBorder="1" applyAlignment="1">
      <alignment horizontal="center" vertical="center" wrapText="1"/>
    </xf>
    <xf numFmtId="0" fontId="7" fillId="2" borderId="2" xfId="48" applyFont="1" applyFill="1" applyBorder="1" applyAlignment="1">
      <alignment horizontal="center" vertical="center" wrapText="1"/>
    </xf>
    <xf numFmtId="0" fontId="6" fillId="2" borderId="2" xfId="48" applyFont="1" applyFill="1" applyBorder="1" applyAlignment="1">
      <alignment horizontal="center" vertical="center" wrapText="1"/>
    </xf>
    <xf numFmtId="0" fontId="6" fillId="0" borderId="0" xfId="48" applyFont="1" applyAlignment="1">
      <alignment horizontal="center" vertical="center" wrapText="1"/>
    </xf>
    <xf numFmtId="1" fontId="6" fillId="2" borderId="6" xfId="48" applyNumberFormat="1" applyFont="1" applyFill="1" applyBorder="1" applyAlignment="1">
      <alignment horizontal="center" vertical="center" wrapText="1"/>
    </xf>
    <xf numFmtId="0" fontId="6" fillId="2" borderId="6" xfId="48" applyFont="1" applyFill="1" applyBorder="1" applyAlignment="1">
      <alignment horizontal="center" vertical="center" wrapText="1"/>
    </xf>
    <xf numFmtId="0" fontId="6" fillId="2" borderId="7" xfId="48" applyFont="1" applyFill="1" applyBorder="1" applyAlignment="1">
      <alignment horizontal="center" vertical="center" wrapText="1"/>
    </xf>
    <xf numFmtId="49" fontId="6" fillId="2" borderId="7" xfId="48" applyNumberFormat="1" applyFont="1" applyFill="1" applyBorder="1" applyAlignment="1">
      <alignment horizontal="center" vertical="center" wrapText="1"/>
    </xf>
    <xf numFmtId="0" fontId="8" fillId="0" borderId="0" xfId="48" applyFont="1" applyAlignment="1">
      <alignment horizontal="center" vertical="center" wrapText="1"/>
    </xf>
    <xf numFmtId="0" fontId="6" fillId="2" borderId="3" xfId="48" applyFont="1" applyFill="1" applyBorder="1" applyAlignment="1">
      <alignment horizontal="center" vertical="center" wrapText="1"/>
    </xf>
    <xf numFmtId="0" fontId="6" fillId="2" borderId="4" xfId="48" applyFont="1" applyFill="1" applyBorder="1" applyAlignment="1">
      <alignment horizontal="center" vertical="center" wrapText="1"/>
    </xf>
    <xf numFmtId="49" fontId="6" fillId="0" borderId="0" xfId="48" applyNumberFormat="1" applyFont="1" applyAlignment="1">
      <alignment horizontal="center" vertical="center" wrapText="1"/>
    </xf>
    <xf numFmtId="49" fontId="6" fillId="2" borderId="2" xfId="48" applyNumberFormat="1" applyFont="1" applyFill="1" applyBorder="1" applyAlignment="1">
      <alignment horizontal="center" vertical="center" wrapText="1"/>
    </xf>
    <xf numFmtId="49" fontId="6" fillId="2" borderId="8" xfId="48" applyNumberFormat="1" applyFont="1" applyFill="1" applyBorder="1" applyAlignment="1">
      <alignment horizontal="center" vertical="center" wrapText="1"/>
    </xf>
    <xf numFmtId="0" fontId="7" fillId="0" borderId="0" xfId="48" applyFont="1" applyAlignment="1">
      <alignment horizontal="center" vertical="center" wrapText="1"/>
    </xf>
    <xf numFmtId="0" fontId="9" fillId="0" borderId="0" xfId="0" applyFont="1"/>
    <xf numFmtId="1" fontId="10" fillId="0" borderId="11" xfId="48" applyNumberFormat="1" applyFont="1" applyBorder="1" applyAlignment="1">
      <alignment horizontal="center" vertical="center" wrapText="1"/>
    </xf>
    <xf numFmtId="1" fontId="10" fillId="0" borderId="12" xfId="48" applyNumberFormat="1" applyFont="1" applyBorder="1" applyAlignment="1">
      <alignment horizontal="center" vertical="center" wrapText="1"/>
    </xf>
    <xf numFmtId="166" fontId="10" fillId="0" borderId="12" xfId="48" applyNumberFormat="1" applyFont="1" applyBorder="1" applyAlignment="1">
      <alignment horizontal="center" vertical="center" wrapText="1"/>
    </xf>
    <xf numFmtId="0" fontId="10" fillId="0" borderId="12" xfId="48" applyFont="1" applyBorder="1" applyAlignment="1">
      <alignment horizontal="center" vertical="center" wrapText="1"/>
    </xf>
    <xf numFmtId="4" fontId="10" fillId="0" borderId="12" xfId="48" applyNumberFormat="1" applyFont="1" applyBorder="1" applyAlignment="1">
      <alignment horizontal="center" vertical="center" wrapText="1"/>
    </xf>
    <xf numFmtId="4" fontId="10" fillId="0" borderId="13" xfId="48" applyNumberFormat="1" applyFont="1" applyBorder="1" applyAlignment="1">
      <alignment horizontal="center" vertical="center" wrapText="1"/>
    </xf>
    <xf numFmtId="166" fontId="10" fillId="3" borderId="14" xfId="48" applyNumberFormat="1" applyFont="1" applyFill="1" applyBorder="1" applyAlignment="1">
      <alignment horizontal="center" vertical="center" wrapText="1"/>
    </xf>
    <xf numFmtId="166" fontId="10" fillId="0" borderId="15" xfId="48" applyNumberFormat="1" applyFont="1" applyBorder="1" applyAlignment="1">
      <alignment horizontal="center" vertical="center" wrapText="1"/>
    </xf>
    <xf numFmtId="0" fontId="11" fillId="0" borderId="16" xfId="48" applyFont="1" applyBorder="1" applyAlignment="1">
      <alignment horizontal="center" vertical="center" wrapText="1"/>
    </xf>
    <xf numFmtId="0" fontId="11" fillId="0" borderId="17" xfId="48" applyFont="1" applyBorder="1" applyAlignment="1">
      <alignment horizontal="center" vertical="center" wrapText="1"/>
    </xf>
    <xf numFmtId="0" fontId="11" fillId="0" borderId="0" xfId="48" applyFont="1" applyAlignment="1">
      <alignment horizontal="center" vertical="center" wrapText="1"/>
    </xf>
    <xf numFmtId="0" fontId="10" fillId="0" borderId="2" xfId="48" applyFont="1" applyBorder="1" applyAlignment="1">
      <alignment horizontal="center" vertical="center" wrapText="1"/>
    </xf>
    <xf numFmtId="1" fontId="10" fillId="0" borderId="1" xfId="48" applyNumberFormat="1" applyFont="1" applyBorder="1" applyAlignment="1">
      <alignment horizontal="center" vertical="center" wrapText="1"/>
    </xf>
    <xf numFmtId="0" fontId="10" fillId="0" borderId="17" xfId="48" applyFont="1" applyBorder="1" applyAlignment="1">
      <alignment horizontal="center" vertical="center" wrapText="1"/>
    </xf>
    <xf numFmtId="0" fontId="10" fillId="0" borderId="15" xfId="48" applyFont="1" applyBorder="1" applyAlignment="1">
      <alignment horizontal="center" vertical="center" wrapText="1"/>
    </xf>
    <xf numFmtId="49" fontId="10" fillId="4" borderId="17" xfId="48" applyNumberFormat="1" applyFont="1" applyFill="1" applyBorder="1" applyAlignment="1">
      <alignment horizontal="center" vertical="center" wrapText="1"/>
    </xf>
    <xf numFmtId="0" fontId="10" fillId="0" borderId="6" xfId="48" applyFont="1" applyBorder="1" applyAlignment="1">
      <alignment horizontal="center" vertical="center" wrapText="1"/>
    </xf>
    <xf numFmtId="0" fontId="10" fillId="0" borderId="0" xfId="48" applyFont="1" applyAlignment="1">
      <alignment horizontal="center" vertical="center" wrapText="1"/>
    </xf>
    <xf numFmtId="1" fontId="10" fillId="0" borderId="0" xfId="48" applyNumberFormat="1" applyFont="1" applyAlignment="1">
      <alignment horizontal="center" vertical="center" wrapText="1"/>
    </xf>
    <xf numFmtId="0" fontId="10" fillId="0" borderId="11" xfId="48" applyFont="1" applyBorder="1" applyAlignment="1">
      <alignment horizontal="center" vertical="center" wrapText="1"/>
    </xf>
    <xf numFmtId="0" fontId="10" fillId="0" borderId="7" xfId="48" applyFont="1" applyBorder="1" applyAlignment="1">
      <alignment horizontal="center" vertical="center" wrapText="1"/>
    </xf>
    <xf numFmtId="0" fontId="10" fillId="3" borderId="7" xfId="48" applyFont="1" applyFill="1" applyBorder="1" applyAlignment="1">
      <alignment horizontal="center" vertical="center" wrapText="1"/>
    </xf>
    <xf numFmtId="0" fontId="10" fillId="0" borderId="7" xfId="48" applyFont="1" applyBorder="1" applyAlignment="1">
      <alignment horizontal="center" vertical="top" wrapText="1"/>
    </xf>
    <xf numFmtId="0" fontId="12" fillId="3" borderId="0" xfId="47" applyFont="1" applyFill="1"/>
    <xf numFmtId="0" fontId="12" fillId="3" borderId="0" xfId="47" applyFont="1" applyFill="1" applyAlignment="1">
      <alignment horizontal="center"/>
    </xf>
    <xf numFmtId="0" fontId="13" fillId="5" borderId="12" xfId="47" applyFont="1" applyFill="1" applyBorder="1" applyAlignment="1">
      <alignment horizontal="center" vertical="center" wrapText="1"/>
    </xf>
    <xf numFmtId="0" fontId="13" fillId="3" borderId="0" xfId="47" applyFont="1" applyFill="1"/>
    <xf numFmtId="167" fontId="13" fillId="5" borderId="12" xfId="47" applyNumberFormat="1" applyFont="1" applyFill="1" applyBorder="1" applyAlignment="1">
      <alignment horizontal="center" vertical="center" wrapText="1"/>
    </xf>
    <xf numFmtId="167" fontId="13" fillId="5" borderId="13" xfId="47" applyNumberFormat="1" applyFont="1" applyFill="1" applyBorder="1" applyAlignment="1">
      <alignment horizontal="center" vertical="center" wrapText="1"/>
    </xf>
    <xf numFmtId="0" fontId="13" fillId="7" borderId="7"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8" fillId="3" borderId="0" xfId="47" applyFont="1" applyFill="1" applyAlignment="1">
      <alignment horizontal="center" vertical="center"/>
    </xf>
    <xf numFmtId="0" fontId="8" fillId="5" borderId="12" xfId="47" applyFont="1" applyFill="1" applyBorder="1" applyAlignment="1">
      <alignment horizontal="center" vertical="center" wrapText="1"/>
    </xf>
    <xf numFmtId="167" fontId="8" fillId="5" borderId="12" xfId="47" applyNumberFormat="1" applyFont="1" applyFill="1" applyBorder="1" applyAlignment="1">
      <alignment horizontal="center" vertical="center" wrapText="1"/>
    </xf>
    <xf numFmtId="0" fontId="8" fillId="2" borderId="1" xfId="47" applyFont="1" applyFill="1" applyBorder="1" applyAlignment="1">
      <alignment horizontal="center" vertical="center" wrapText="1"/>
    </xf>
    <xf numFmtId="0" fontId="8" fillId="2" borderId="17" xfId="47" applyFont="1" applyFill="1" applyBorder="1" applyAlignment="1">
      <alignment horizontal="center" vertical="center" wrapText="1"/>
    </xf>
    <xf numFmtId="167" fontId="8" fillId="2" borderId="1" xfId="47" applyNumberFormat="1" applyFont="1" applyFill="1" applyBorder="1" applyAlignment="1">
      <alignment horizontal="center" vertical="center" wrapText="1"/>
    </xf>
    <xf numFmtId="0" fontId="8" fillId="6" borderId="1" xfId="47" applyFont="1" applyFill="1" applyBorder="1" applyAlignment="1">
      <alignment horizontal="center" vertical="center" wrapText="1"/>
    </xf>
    <xf numFmtId="0" fontId="8" fillId="3" borderId="7" xfId="47" applyFont="1" applyFill="1" applyBorder="1" applyAlignment="1">
      <alignment horizontal="center" vertical="center" wrapText="1"/>
    </xf>
    <xf numFmtId="0" fontId="8" fillId="6" borderId="7" xfId="47" applyFont="1" applyFill="1" applyBorder="1" applyAlignment="1">
      <alignment horizontal="center" vertical="center" wrapText="1"/>
    </xf>
    <xf numFmtId="167" fontId="8" fillId="6" borderId="2" xfId="47" applyNumberFormat="1" applyFont="1" applyFill="1" applyBorder="1" applyAlignment="1">
      <alignment horizontal="center" vertical="center" wrapText="1"/>
    </xf>
    <xf numFmtId="167" fontId="8" fillId="3" borderId="12" xfId="47" applyNumberFormat="1" applyFont="1" applyFill="1" applyBorder="1" applyAlignment="1">
      <alignment horizontal="center" vertical="center" wrapText="1"/>
    </xf>
    <xf numFmtId="0" fontId="8" fillId="3" borderId="0" xfId="47" applyFont="1" applyFill="1"/>
    <xf numFmtId="0" fontId="14" fillId="3" borderId="0" xfId="47" applyFont="1" applyFill="1" applyAlignment="1">
      <alignment horizontal="center" vertical="center"/>
    </xf>
    <xf numFmtId="0" fontId="14" fillId="5" borderId="12" xfId="47" applyFont="1" applyFill="1" applyBorder="1" applyAlignment="1">
      <alignment horizontal="center" vertical="center" wrapText="1"/>
    </xf>
    <xf numFmtId="0" fontId="14" fillId="2" borderId="4" xfId="47" applyFont="1" applyFill="1" applyBorder="1" applyAlignment="1">
      <alignment horizontal="center" vertical="center" wrapText="1"/>
    </xf>
    <xf numFmtId="0" fontId="14" fillId="6" borderId="4" xfId="47" applyFont="1" applyFill="1" applyBorder="1" applyAlignment="1">
      <alignment horizontal="center" vertical="center" wrapText="1"/>
    </xf>
    <xf numFmtId="0" fontId="14" fillId="3" borderId="4" xfId="47" applyFont="1" applyFill="1" applyBorder="1" applyAlignment="1">
      <alignment horizontal="center" vertical="center" wrapText="1"/>
    </xf>
    <xf numFmtId="0" fontId="14" fillId="6" borderId="7" xfId="47" applyFont="1" applyFill="1" applyBorder="1" applyAlignment="1">
      <alignment horizontal="center" vertical="center" wrapText="1"/>
    </xf>
    <xf numFmtId="0" fontId="14" fillId="3" borderId="7" xfId="47" applyFont="1" applyFill="1" applyBorder="1" applyAlignment="1">
      <alignment horizontal="center" vertical="center" wrapText="1"/>
    </xf>
    <xf numFmtId="0" fontId="14" fillId="3" borderId="0" xfId="47" applyFont="1" applyFill="1"/>
    <xf numFmtId="0" fontId="12" fillId="3" borderId="12" xfId="47" applyFont="1" applyFill="1" applyBorder="1" applyAlignment="1">
      <alignment horizontal="center" vertical="center"/>
    </xf>
    <xf numFmtId="0" fontId="12" fillId="3" borderId="7" xfId="47" applyFont="1" applyFill="1" applyBorder="1" applyAlignment="1">
      <alignment horizontal="center" vertical="center"/>
    </xf>
    <xf numFmtId="0" fontId="12" fillId="3" borderId="4" xfId="47" applyFont="1" applyFill="1" applyBorder="1" applyAlignment="1">
      <alignment horizontal="center" vertical="center"/>
    </xf>
    <xf numFmtId="167" fontId="12" fillId="3" borderId="4" xfId="47" applyNumberFormat="1" applyFont="1" applyFill="1" applyBorder="1" applyAlignment="1">
      <alignment horizontal="center" vertical="center"/>
    </xf>
    <xf numFmtId="0" fontId="12" fillId="3" borderId="5" xfId="47" applyFont="1" applyFill="1" applyBorder="1" applyAlignment="1">
      <alignment horizontal="center" vertical="center"/>
    </xf>
    <xf numFmtId="168" fontId="12" fillId="3" borderId="6" xfId="47" applyNumberFormat="1" applyFont="1" applyFill="1" applyBorder="1" applyAlignment="1">
      <alignment horizontal="center" vertical="center"/>
    </xf>
    <xf numFmtId="1" fontId="12" fillId="3" borderId="6" xfId="47" applyNumberFormat="1" applyFont="1" applyFill="1" applyBorder="1" applyAlignment="1">
      <alignment horizontal="center" vertical="center"/>
    </xf>
    <xf numFmtId="2" fontId="12" fillId="3" borderId="6" xfId="47" applyNumberFormat="1" applyFont="1" applyFill="1" applyBorder="1" applyAlignment="1">
      <alignment horizontal="center" vertical="center"/>
    </xf>
    <xf numFmtId="0" fontId="12" fillId="3" borderId="6" xfId="47" applyFont="1" applyFill="1" applyBorder="1" applyAlignment="1">
      <alignment horizontal="center" vertical="center"/>
    </xf>
    <xf numFmtId="0" fontId="12" fillId="3" borderId="15" xfId="47" applyFont="1" applyFill="1" applyBorder="1"/>
    <xf numFmtId="167" fontId="12" fillId="3" borderId="12" xfId="47" applyNumberFormat="1" applyFont="1" applyFill="1" applyBorder="1" applyAlignment="1">
      <alignment horizontal="center" vertical="center"/>
    </xf>
    <xf numFmtId="1" fontId="12" fillId="3" borderId="7" xfId="47" applyNumberFormat="1" applyFont="1" applyFill="1" applyBorder="1" applyAlignment="1">
      <alignment horizontal="center" vertical="center"/>
    </xf>
    <xf numFmtId="167" fontId="12" fillId="3" borderId="7" xfId="47" applyNumberFormat="1" applyFont="1" applyFill="1" applyBorder="1" applyAlignment="1">
      <alignment horizontal="center" vertical="center"/>
    </xf>
    <xf numFmtId="168" fontId="12" fillId="3" borderId="7" xfId="47" applyNumberFormat="1" applyFont="1" applyFill="1" applyBorder="1" applyAlignment="1">
      <alignment horizontal="center" vertical="center"/>
    </xf>
    <xf numFmtId="2" fontId="12" fillId="3" borderId="7" xfId="47" applyNumberFormat="1" applyFont="1" applyFill="1" applyBorder="1" applyAlignment="1">
      <alignment horizontal="center" vertical="center"/>
    </xf>
    <xf numFmtId="0" fontId="12" fillId="3" borderId="12" xfId="47" applyFont="1" applyFill="1" applyBorder="1"/>
    <xf numFmtId="2" fontId="12" fillId="3" borderId="12" xfId="47" applyNumberFormat="1" applyFont="1" applyFill="1" applyBorder="1" applyAlignment="1">
      <alignment horizontal="center" vertical="center"/>
    </xf>
    <xf numFmtId="2" fontId="12" fillId="3" borderId="4" xfId="47" applyNumberFormat="1" applyFont="1" applyFill="1" applyBorder="1" applyAlignment="1">
      <alignment horizontal="center" vertical="center"/>
    </xf>
    <xf numFmtId="0" fontId="12" fillId="4" borderId="7" xfId="47" applyFont="1" applyFill="1" applyBorder="1" applyAlignment="1">
      <alignment horizontal="center" vertical="center"/>
    </xf>
    <xf numFmtId="0" fontId="12" fillId="4" borderId="4" xfId="47" applyFont="1" applyFill="1" applyBorder="1" applyAlignment="1">
      <alignment horizontal="center" vertical="center"/>
    </xf>
    <xf numFmtId="168" fontId="12" fillId="4" borderId="4" xfId="47" applyNumberFormat="1" applyFont="1" applyFill="1" applyBorder="1" applyAlignment="1">
      <alignment horizontal="center" vertical="center"/>
    </xf>
    <xf numFmtId="2" fontId="12" fillId="4" borderId="4" xfId="47" applyNumberFormat="1" applyFont="1" applyFill="1" applyBorder="1" applyAlignment="1">
      <alignment horizontal="center" vertical="center"/>
    </xf>
    <xf numFmtId="0" fontId="12" fillId="4" borderId="5" xfId="47" applyFont="1" applyFill="1" applyBorder="1" applyAlignment="1">
      <alignment horizontal="center" vertical="center"/>
    </xf>
    <xf numFmtId="1" fontId="12" fillId="4" borderId="4" xfId="47" applyNumberFormat="1" applyFont="1" applyFill="1" applyBorder="1" applyAlignment="1">
      <alignment horizontal="center" vertical="center"/>
    </xf>
    <xf numFmtId="0" fontId="12" fillId="3" borderId="11" xfId="47" applyFont="1" applyFill="1" applyBorder="1" applyAlignment="1">
      <alignment horizontal="center" vertical="center"/>
    </xf>
    <xf numFmtId="0" fontId="12" fillId="3" borderId="12" xfId="47" applyFont="1" applyFill="1" applyBorder="1" applyAlignment="1">
      <alignment horizontal="left"/>
    </xf>
    <xf numFmtId="0" fontId="12" fillId="3" borderId="13" xfId="47" applyFont="1" applyFill="1" applyBorder="1" applyAlignment="1">
      <alignment horizontal="center" vertical="center"/>
    </xf>
    <xf numFmtId="0" fontId="12" fillId="3" borderId="7" xfId="48" applyFont="1" applyFill="1" applyBorder="1" applyAlignment="1">
      <alignment horizontal="center" vertical="center" wrapText="1"/>
    </xf>
    <xf numFmtId="168" fontId="12" fillId="3" borderId="4" xfId="47" applyNumberFormat="1" applyFont="1" applyFill="1" applyBorder="1" applyAlignment="1">
      <alignment horizontal="center" vertical="center"/>
    </xf>
    <xf numFmtId="2" fontId="12" fillId="3" borderId="10" xfId="47" applyNumberFormat="1" applyFont="1" applyFill="1" applyBorder="1" applyAlignment="1">
      <alignment horizontal="center" vertical="center"/>
    </xf>
    <xf numFmtId="0" fontId="12" fillId="3" borderId="22" xfId="47" applyFont="1" applyFill="1" applyBorder="1" applyAlignment="1">
      <alignment horizontal="center" vertical="center"/>
    </xf>
    <xf numFmtId="0" fontId="12" fillId="3" borderId="7" xfId="47" applyFont="1" applyFill="1" applyBorder="1" applyAlignment="1">
      <alignment horizontal="center" vertical="top"/>
    </xf>
    <xf numFmtId="2" fontId="12" fillId="3" borderId="3" xfId="47" applyNumberFormat="1" applyFont="1" applyFill="1" applyBorder="1" applyAlignment="1">
      <alignment horizontal="center"/>
    </xf>
    <xf numFmtId="2" fontId="12" fillId="3" borderId="12" xfId="47" applyNumberFormat="1" applyFont="1" applyFill="1" applyBorder="1" applyAlignment="1">
      <alignment horizontal="center"/>
    </xf>
    <xf numFmtId="2" fontId="12" fillId="3" borderId="7" xfId="47" applyNumberFormat="1" applyFont="1" applyFill="1" applyBorder="1" applyAlignment="1">
      <alignment horizontal="center"/>
    </xf>
    <xf numFmtId="2" fontId="12" fillId="3" borderId="23" xfId="47" applyNumberFormat="1" applyFont="1" applyFill="1" applyBorder="1" applyAlignment="1">
      <alignment horizontal="center"/>
    </xf>
    <xf numFmtId="0" fontId="12" fillId="3" borderId="4" xfId="47" applyFont="1" applyFill="1" applyBorder="1" applyAlignment="1">
      <alignment horizontal="center" vertical="top"/>
    </xf>
    <xf numFmtId="1" fontId="12" fillId="3" borderId="4" xfId="47" applyNumberFormat="1" applyFont="1" applyFill="1" applyBorder="1" applyAlignment="1">
      <alignment horizontal="center" vertical="top"/>
    </xf>
    <xf numFmtId="2" fontId="12" fillId="3" borderId="4" xfId="47" applyNumberFormat="1" applyFont="1" applyFill="1" applyBorder="1" applyAlignment="1">
      <alignment horizontal="center"/>
    </xf>
    <xf numFmtId="0" fontId="12" fillId="3" borderId="0" xfId="47" applyFont="1" applyFill="1" applyAlignment="1">
      <alignment horizontal="left"/>
    </xf>
    <xf numFmtId="0" fontId="15" fillId="3" borderId="0" xfId="47" applyFont="1" applyFill="1"/>
    <xf numFmtId="1" fontId="12" fillId="3" borderId="4" xfId="47" applyNumberFormat="1" applyFont="1" applyFill="1" applyBorder="1" applyAlignment="1">
      <alignment horizontal="center" vertical="center"/>
    </xf>
    <xf numFmtId="167" fontId="12" fillId="3" borderId="4" xfId="47" applyNumberFormat="1" applyFont="1" applyFill="1" applyBorder="1" applyAlignment="1">
      <alignment horizontal="center" vertical="top"/>
    </xf>
    <xf numFmtId="0" fontId="12" fillId="3" borderId="4" xfId="47" applyFont="1" applyFill="1" applyBorder="1" applyAlignment="1">
      <alignment horizontal="center"/>
    </xf>
    <xf numFmtId="2" fontId="12" fillId="3" borderId="24" xfId="47" applyNumberFormat="1" applyFont="1" applyFill="1" applyBorder="1" applyAlignment="1">
      <alignment horizontal="center" vertical="center"/>
    </xf>
    <xf numFmtId="167" fontId="12" fillId="3" borderId="11" xfId="47" applyNumberFormat="1" applyFont="1" applyFill="1" applyBorder="1" applyAlignment="1">
      <alignment horizontal="center" vertical="center"/>
    </xf>
    <xf numFmtId="167" fontId="12" fillId="3" borderId="0" xfId="47" applyNumberFormat="1" applyFont="1" applyFill="1" applyAlignment="1">
      <alignment horizontal="center" vertical="center"/>
    </xf>
    <xf numFmtId="2" fontId="12" fillId="3" borderId="3" xfId="47" applyNumberFormat="1" applyFont="1" applyFill="1" applyBorder="1" applyAlignment="1">
      <alignment horizontal="center" vertical="center"/>
    </xf>
    <xf numFmtId="0" fontId="12" fillId="3" borderId="10" xfId="47" applyFont="1" applyFill="1" applyBorder="1" applyAlignment="1">
      <alignment horizontal="center" vertical="center"/>
    </xf>
    <xf numFmtId="1" fontId="12" fillId="3" borderId="2" xfId="47" applyNumberFormat="1" applyFont="1" applyFill="1" applyBorder="1" applyAlignment="1">
      <alignment horizontal="center" vertical="center"/>
    </xf>
    <xf numFmtId="167" fontId="12" fillId="3" borderId="2" xfId="47" applyNumberFormat="1" applyFont="1" applyFill="1" applyBorder="1" applyAlignment="1">
      <alignment horizontal="center" vertical="center"/>
    </xf>
    <xf numFmtId="0" fontId="12" fillId="3" borderId="2" xfId="47" applyFont="1" applyFill="1" applyBorder="1" applyAlignment="1">
      <alignment horizontal="center" vertical="center"/>
    </xf>
    <xf numFmtId="2" fontId="12" fillId="3" borderId="2" xfId="47" applyNumberFormat="1" applyFont="1" applyFill="1" applyBorder="1" applyAlignment="1">
      <alignment horizontal="center" vertical="center"/>
    </xf>
    <xf numFmtId="2" fontId="12" fillId="3" borderId="8" xfId="47" applyNumberFormat="1" applyFont="1" applyFill="1" applyBorder="1" applyAlignment="1">
      <alignment horizontal="center" vertical="center"/>
    </xf>
    <xf numFmtId="167" fontId="12" fillId="3" borderId="22" xfId="47" applyNumberFormat="1" applyFont="1" applyFill="1" applyBorder="1" applyAlignment="1">
      <alignment horizontal="center" vertical="center"/>
    </xf>
    <xf numFmtId="0" fontId="12" fillId="3" borderId="25" xfId="47" applyFont="1" applyFill="1" applyBorder="1"/>
    <xf numFmtId="0" fontId="12" fillId="3" borderId="26" xfId="47" applyFont="1" applyFill="1" applyBorder="1" applyAlignment="1">
      <alignment horizontal="center" vertical="center"/>
    </xf>
    <xf numFmtId="1" fontId="12" fillId="3" borderId="27" xfId="47" applyNumberFormat="1" applyFont="1" applyFill="1" applyBorder="1" applyAlignment="1">
      <alignment horizontal="center" vertical="center"/>
    </xf>
    <xf numFmtId="167" fontId="16" fillId="3" borderId="27" xfId="47" applyNumberFormat="1" applyFont="1" applyFill="1" applyBorder="1" applyAlignment="1">
      <alignment horizontal="center" vertical="center"/>
    </xf>
    <xf numFmtId="0" fontId="12" fillId="3" borderId="27" xfId="47" applyFont="1" applyFill="1" applyBorder="1" applyAlignment="1">
      <alignment horizontal="center" vertical="center"/>
    </xf>
    <xf numFmtId="2" fontId="12" fillId="3" borderId="27" xfId="47" applyNumberFormat="1" applyFont="1" applyFill="1" applyBorder="1" applyAlignment="1">
      <alignment horizontal="center" vertical="center"/>
    </xf>
    <xf numFmtId="2" fontId="12" fillId="3" borderId="28" xfId="47" applyNumberFormat="1" applyFont="1" applyFill="1" applyBorder="1" applyAlignment="1">
      <alignment horizontal="center" vertical="center"/>
    </xf>
    <xf numFmtId="167" fontId="12" fillId="3" borderId="25" xfId="47" applyNumberFormat="1" applyFont="1" applyFill="1" applyBorder="1" applyAlignment="1">
      <alignment horizontal="center" vertical="center"/>
    </xf>
    <xf numFmtId="167" fontId="12" fillId="3" borderId="6" xfId="47" applyNumberFormat="1" applyFont="1" applyFill="1" applyBorder="1" applyAlignment="1">
      <alignment horizontal="center" vertical="center"/>
    </xf>
    <xf numFmtId="2" fontId="12" fillId="3" borderId="23" xfId="47" applyNumberFormat="1" applyFont="1" applyFill="1" applyBorder="1" applyAlignment="1">
      <alignment horizontal="center" vertical="center"/>
    </xf>
    <xf numFmtId="167" fontId="12" fillId="3" borderId="12" xfId="47" applyNumberFormat="1" applyFont="1" applyFill="1" applyBorder="1" applyAlignment="1">
      <alignment horizontal="center" vertical="center" wrapText="1"/>
    </xf>
    <xf numFmtId="0" fontId="12" fillId="3" borderId="4" xfId="47" applyFont="1" applyFill="1" applyBorder="1" applyAlignment="1">
      <alignment horizontal="center" vertical="center" wrapText="1"/>
    </xf>
    <xf numFmtId="168" fontId="12" fillId="3" borderId="7" xfId="47" applyNumberFormat="1" applyFont="1" applyFill="1" applyBorder="1" applyAlignment="1">
      <alignment horizontal="center" vertical="center" wrapText="1"/>
    </xf>
    <xf numFmtId="1" fontId="12" fillId="3" borderId="7" xfId="47" applyNumberFormat="1" applyFont="1" applyFill="1" applyBorder="1" applyAlignment="1">
      <alignment horizontal="center" vertical="center" wrapText="1"/>
    </xf>
    <xf numFmtId="167" fontId="12" fillId="3" borderId="7" xfId="47" applyNumberFormat="1" applyFont="1" applyFill="1" applyBorder="1" applyAlignment="1">
      <alignment horizontal="center" vertical="center" wrapText="1"/>
    </xf>
    <xf numFmtId="0" fontId="12" fillId="3" borderId="7" xfId="47" applyFont="1" applyFill="1" applyBorder="1" applyAlignment="1">
      <alignment horizontal="center" vertical="center" wrapText="1"/>
    </xf>
    <xf numFmtId="2" fontId="12" fillId="3" borderId="7" xfId="47" applyNumberFormat="1" applyFont="1" applyFill="1" applyBorder="1" applyAlignment="1">
      <alignment horizontal="center" vertical="center" wrapText="1"/>
    </xf>
    <xf numFmtId="2" fontId="12" fillId="3" borderId="3" xfId="47" applyNumberFormat="1" applyFont="1" applyFill="1" applyBorder="1" applyAlignment="1">
      <alignment horizontal="center" vertical="center" wrapText="1"/>
    </xf>
    <xf numFmtId="0" fontId="12" fillId="3" borderId="12" xfId="48" applyFont="1" applyFill="1" applyBorder="1" applyAlignment="1">
      <alignment horizontal="center" vertical="center" wrapText="1"/>
    </xf>
    <xf numFmtId="167" fontId="12" fillId="3" borderId="12" xfId="47" applyNumberFormat="1" applyFont="1" applyFill="1" applyBorder="1" applyAlignment="1">
      <alignment horizontal="left" vertical="center"/>
    </xf>
    <xf numFmtId="0" fontId="12" fillId="3" borderId="12" xfId="47" applyFont="1" applyFill="1" applyBorder="1" applyAlignment="1">
      <alignment horizontal="center" vertical="center" wrapText="1"/>
    </xf>
    <xf numFmtId="167" fontId="12" fillId="3" borderId="4" xfId="47" applyNumberFormat="1" applyFont="1" applyFill="1" applyBorder="1" applyAlignment="1">
      <alignment horizontal="center" vertical="center" wrapText="1"/>
    </xf>
    <xf numFmtId="167" fontId="12" fillId="3" borderId="4" xfId="47" applyNumberFormat="1" applyFont="1" applyFill="1" applyBorder="1" applyAlignment="1">
      <alignment horizontal="left" vertical="center"/>
    </xf>
    <xf numFmtId="167" fontId="12" fillId="3" borderId="0" xfId="47" applyNumberFormat="1" applyFont="1" applyFill="1" applyAlignment="1">
      <alignment horizontal="left" vertical="center"/>
    </xf>
    <xf numFmtId="0" fontId="17" fillId="3" borderId="0" xfId="47" applyFont="1" applyFill="1"/>
    <xf numFmtId="4" fontId="12" fillId="3" borderId="7" xfId="47" applyNumberFormat="1" applyFont="1" applyFill="1" applyBorder="1" applyAlignment="1">
      <alignment horizontal="center" vertical="center"/>
    </xf>
    <xf numFmtId="4" fontId="12" fillId="3" borderId="12" xfId="47" applyNumberFormat="1" applyFont="1" applyFill="1" applyBorder="1" applyAlignment="1">
      <alignment horizontal="center" vertical="center"/>
    </xf>
    <xf numFmtId="167" fontId="14" fillId="3" borderId="12" xfId="47" applyNumberFormat="1" applyFont="1" applyFill="1" applyBorder="1" applyAlignment="1">
      <alignment horizontal="center" vertical="center"/>
    </xf>
    <xf numFmtId="167" fontId="17" fillId="3" borderId="0" xfId="47" applyNumberFormat="1" applyFont="1" applyFill="1" applyAlignment="1">
      <alignment horizontal="center" vertical="center"/>
    </xf>
    <xf numFmtId="167" fontId="18" fillId="3" borderId="12" xfId="47" applyNumberFormat="1" applyFont="1" applyFill="1" applyBorder="1" applyAlignment="1">
      <alignment horizontal="center" vertical="center" wrapText="1"/>
    </xf>
    <xf numFmtId="1" fontId="18" fillId="3" borderId="7" xfId="47" applyNumberFormat="1" applyFont="1" applyFill="1" applyBorder="1" applyAlignment="1">
      <alignment horizontal="center" vertical="center" wrapText="1"/>
    </xf>
    <xf numFmtId="167" fontId="18" fillId="3" borderId="7" xfId="47" applyNumberFormat="1" applyFont="1" applyFill="1" applyBorder="1" applyAlignment="1">
      <alignment horizontal="center" vertical="center" wrapText="1"/>
    </xf>
    <xf numFmtId="0" fontId="18" fillId="3" borderId="7" xfId="47" applyFont="1" applyFill="1" applyBorder="1" applyAlignment="1">
      <alignment horizontal="center" vertical="center" wrapText="1"/>
    </xf>
    <xf numFmtId="0" fontId="12" fillId="3" borderId="12" xfId="47" applyFont="1" applyFill="1" applyBorder="1" applyAlignment="1">
      <alignment horizontal="center"/>
    </xf>
    <xf numFmtId="168" fontId="12" fillId="3" borderId="7" xfId="47" applyNumberFormat="1" applyFont="1" applyFill="1" applyBorder="1" applyAlignment="1">
      <alignment horizontal="center"/>
    </xf>
    <xf numFmtId="167" fontId="12" fillId="3" borderId="7" xfId="47" applyNumberFormat="1" applyFont="1" applyFill="1" applyBorder="1" applyAlignment="1">
      <alignment horizontal="center"/>
    </xf>
    <xf numFmtId="0" fontId="12" fillId="3" borderId="7" xfId="47" applyFont="1" applyFill="1" applyBorder="1" applyAlignment="1">
      <alignment horizontal="center"/>
    </xf>
    <xf numFmtId="0" fontId="90" fillId="0" borderId="0" xfId="47" applyAlignment="1">
      <alignment horizontal="center" vertical="center"/>
    </xf>
    <xf numFmtId="0" fontId="18" fillId="3" borderId="4" xfId="47" applyFont="1" applyFill="1" applyBorder="1" applyAlignment="1">
      <alignment horizontal="center" vertical="center" wrapText="1"/>
    </xf>
    <xf numFmtId="0" fontId="12" fillId="3" borderId="2" xfId="47" applyFont="1" applyFill="1" applyBorder="1" applyAlignment="1">
      <alignment horizontal="center"/>
    </xf>
    <xf numFmtId="167" fontId="12" fillId="3" borderId="2" xfId="47" applyNumberFormat="1" applyFont="1" applyFill="1" applyBorder="1" applyAlignment="1">
      <alignment horizontal="center"/>
    </xf>
    <xf numFmtId="1" fontId="12" fillId="3" borderId="2" xfId="47" applyNumberFormat="1" applyFont="1" applyFill="1" applyBorder="1" applyAlignment="1">
      <alignment horizontal="center"/>
    </xf>
    <xf numFmtId="2" fontId="12" fillId="3" borderId="2" xfId="47" applyNumberFormat="1" applyFont="1" applyFill="1" applyBorder="1" applyAlignment="1">
      <alignment horizontal="center"/>
    </xf>
    <xf numFmtId="2" fontId="12" fillId="3" borderId="29" xfId="47" applyNumberFormat="1" applyFont="1" applyFill="1" applyBorder="1" applyAlignment="1">
      <alignment horizontal="center"/>
    </xf>
    <xf numFmtId="0" fontId="14" fillId="3" borderId="12" xfId="47" applyFont="1" applyFill="1" applyBorder="1" applyAlignment="1">
      <alignment horizontal="center"/>
    </xf>
    <xf numFmtId="167" fontId="14" fillId="3" borderId="12" xfId="47" applyNumberFormat="1" applyFont="1" applyFill="1" applyBorder="1" applyAlignment="1">
      <alignment horizontal="center"/>
    </xf>
    <xf numFmtId="2" fontId="14" fillId="3" borderId="12" xfId="47" applyNumberFormat="1" applyFont="1" applyFill="1" applyBorder="1" applyAlignment="1">
      <alignment horizontal="center"/>
    </xf>
    <xf numFmtId="1" fontId="7" fillId="0" borderId="0" xfId="48" applyNumberFormat="1" applyFont="1" applyAlignment="1">
      <alignment horizontal="center" vertical="center" wrapText="1"/>
    </xf>
    <xf numFmtId="4" fontId="7" fillId="0" borderId="0" xfId="48" applyNumberFormat="1" applyFont="1" applyAlignment="1">
      <alignment horizontal="center" vertical="center" wrapText="1"/>
    </xf>
    <xf numFmtId="166" fontId="7" fillId="0" borderId="0" xfId="48" applyNumberFormat="1" applyFont="1" applyAlignment="1">
      <alignment horizontal="center" vertical="center" wrapText="1"/>
    </xf>
    <xf numFmtId="49" fontId="6" fillId="2" borderId="3" xfId="48" applyNumberFormat="1" applyFont="1" applyFill="1" applyBorder="1" applyAlignment="1">
      <alignment horizontal="center" vertical="center" wrapText="1"/>
    </xf>
    <xf numFmtId="1" fontId="6" fillId="2" borderId="7" xfId="48" applyNumberFormat="1" applyFont="1" applyFill="1" applyBorder="1" applyAlignment="1">
      <alignment horizontal="center" vertical="center" wrapText="1"/>
    </xf>
    <xf numFmtId="0" fontId="19" fillId="0" borderId="24" xfId="48" applyFont="1" applyBorder="1" applyAlignment="1">
      <alignment horizontal="center" vertical="center" wrapText="1"/>
    </xf>
    <xf numFmtId="0" fontId="19" fillId="0" borderId="4" xfId="48" applyFont="1" applyBorder="1" applyAlignment="1">
      <alignment horizontal="center" vertical="center" wrapText="1"/>
    </xf>
    <xf numFmtId="1" fontId="6" fillId="0" borderId="4" xfId="48" applyNumberFormat="1" applyFont="1" applyBorder="1" applyAlignment="1">
      <alignment horizontal="center" vertical="center" wrapText="1" shrinkToFit="1"/>
    </xf>
    <xf numFmtId="0" fontId="6" fillId="0" borderId="7" xfId="48" applyFont="1" applyBorder="1" applyAlignment="1">
      <alignment horizontal="center" vertical="center" wrapText="1"/>
    </xf>
    <xf numFmtId="0" fontId="6" fillId="0" borderId="7" xfId="48" applyFont="1" applyBorder="1" applyAlignment="1">
      <alignment horizontal="center" vertical="center" wrapText="1" shrinkToFit="1"/>
    </xf>
    <xf numFmtId="4" fontId="6" fillId="8" borderId="7" xfId="48" applyNumberFormat="1" applyFont="1" applyFill="1" applyBorder="1" applyAlignment="1">
      <alignment horizontal="center" vertical="center" wrapText="1"/>
    </xf>
    <xf numFmtId="166" fontId="6" fillId="0" borderId="7" xfId="48" applyNumberFormat="1" applyFont="1" applyBorder="1" applyAlignment="1">
      <alignment horizontal="center" vertical="center" wrapText="1"/>
    </xf>
    <xf numFmtId="1" fontId="20" fillId="0" borderId="4" xfId="48" applyNumberFormat="1" applyFont="1" applyBorder="1" applyAlignment="1">
      <alignment horizontal="center" vertical="center" wrapText="1" shrinkToFit="1"/>
    </xf>
    <xf numFmtId="0" fontId="20" fillId="0" borderId="7" xfId="48" applyFont="1" applyBorder="1" applyAlignment="1">
      <alignment horizontal="center" vertical="center" wrapText="1" shrinkToFit="1"/>
    </xf>
    <xf numFmtId="0" fontId="20" fillId="8" borderId="7" xfId="48" applyFont="1" applyFill="1" applyBorder="1" applyAlignment="1">
      <alignment horizontal="center" vertical="center" wrapText="1" shrinkToFit="1"/>
    </xf>
    <xf numFmtId="0" fontId="6" fillId="4" borderId="7" xfId="48" applyFont="1" applyFill="1" applyBorder="1" applyAlignment="1">
      <alignment horizontal="center" vertical="center" wrapText="1" shrinkToFit="1"/>
    </xf>
    <xf numFmtId="0" fontId="20" fillId="0" borderId="7" xfId="48" applyFont="1" applyBorder="1" applyAlignment="1">
      <alignment horizontal="center" vertical="center" wrapText="1"/>
    </xf>
    <xf numFmtId="1" fontId="20" fillId="0" borderId="10" xfId="48" applyNumberFormat="1" applyFont="1" applyBorder="1" applyAlignment="1">
      <alignment horizontal="center" vertical="center" wrapText="1" shrinkToFit="1"/>
    </xf>
    <xf numFmtId="0" fontId="7" fillId="0" borderId="2" xfId="48" applyFont="1" applyBorder="1" applyAlignment="1">
      <alignment horizontal="center" vertical="center" wrapText="1"/>
    </xf>
    <xf numFmtId="0" fontId="7" fillId="4" borderId="2" xfId="48" applyFont="1" applyFill="1" applyBorder="1" applyAlignment="1">
      <alignment horizontal="center" vertical="center" wrapText="1" shrinkToFit="1"/>
    </xf>
    <xf numFmtId="0" fontId="19" fillId="0" borderId="2" xfId="48" applyFont="1" applyBorder="1" applyAlignment="1">
      <alignment horizontal="center" vertical="center" wrapText="1" shrinkToFit="1"/>
    </xf>
    <xf numFmtId="166" fontId="7" fillId="0" borderId="2" xfId="48" applyNumberFormat="1" applyFont="1" applyBorder="1" applyAlignment="1">
      <alignment horizontal="center" vertical="center" wrapText="1"/>
    </xf>
    <xf numFmtId="0" fontId="21" fillId="0" borderId="7" xfId="48" applyFont="1" applyBorder="1" applyAlignment="1">
      <alignment horizontal="center" vertical="center" wrapText="1" shrinkToFit="1"/>
    </xf>
    <xf numFmtId="0" fontId="7" fillId="0" borderId="12" xfId="48" applyFont="1" applyBorder="1" applyAlignment="1">
      <alignment horizontal="center" vertical="center" wrapText="1"/>
    </xf>
    <xf numFmtId="49" fontId="6" fillId="0" borderId="12" xfId="48" applyNumberFormat="1" applyFont="1" applyBorder="1" applyAlignment="1">
      <alignment horizontal="center" vertical="center" wrapText="1"/>
    </xf>
    <xf numFmtId="49" fontId="6" fillId="2" borderId="0" xfId="48" applyNumberFormat="1" applyFont="1" applyFill="1" applyAlignment="1">
      <alignment horizontal="center" vertical="center" wrapText="1"/>
    </xf>
    <xf numFmtId="0" fontId="19" fillId="2" borderId="0" xfId="48" applyFont="1" applyFill="1" applyAlignment="1">
      <alignment horizontal="center" vertical="center" wrapText="1"/>
    </xf>
    <xf numFmtId="1" fontId="6" fillId="0" borderId="5" xfId="48" applyNumberFormat="1" applyFont="1" applyBorder="1" applyAlignment="1">
      <alignment horizontal="center" vertical="center" wrapText="1"/>
    </xf>
    <xf numFmtId="0" fontId="6" fillId="0" borderId="6" xfId="48" applyFont="1" applyBorder="1" applyAlignment="1">
      <alignment horizontal="center" vertical="center" wrapText="1"/>
    </xf>
    <xf numFmtId="0" fontId="6" fillId="0" borderId="5" xfId="48" applyFont="1" applyBorder="1" applyAlignment="1">
      <alignment horizontal="center" vertical="center" wrapText="1"/>
    </xf>
    <xf numFmtId="4" fontId="6" fillId="0" borderId="6" xfId="48" applyNumberFormat="1" applyFont="1" applyBorder="1" applyAlignment="1">
      <alignment horizontal="center" vertical="center" wrapText="1"/>
    </xf>
    <xf numFmtId="4" fontId="6" fillId="8" borderId="6" xfId="48" applyNumberFormat="1" applyFont="1" applyFill="1" applyBorder="1" applyAlignment="1">
      <alignment horizontal="center" vertical="center" wrapText="1"/>
    </xf>
    <xf numFmtId="166" fontId="6" fillId="9" borderId="6" xfId="48" applyNumberFormat="1" applyFont="1" applyFill="1" applyBorder="1" applyAlignment="1">
      <alignment horizontal="center" vertical="center" wrapText="1"/>
    </xf>
    <xf numFmtId="166" fontId="6" fillId="0" borderId="6" xfId="48" applyNumberFormat="1" applyFont="1" applyBorder="1" applyAlignment="1">
      <alignment horizontal="center" vertical="center" wrapText="1"/>
    </xf>
    <xf numFmtId="0" fontId="6" fillId="9" borderId="6" xfId="48" applyFont="1" applyFill="1" applyBorder="1" applyAlignment="1">
      <alignment horizontal="center" vertical="center" wrapText="1"/>
    </xf>
    <xf numFmtId="0" fontId="22" fillId="0" borderId="0" xfId="48" applyFont="1" applyAlignment="1">
      <alignment horizontal="center" vertical="center" wrapText="1"/>
    </xf>
    <xf numFmtId="0" fontId="22" fillId="0" borderId="7" xfId="48" applyFont="1" applyBorder="1" applyAlignment="1">
      <alignment horizontal="center" vertical="center" wrapText="1"/>
    </xf>
    <xf numFmtId="1" fontId="21" fillId="0" borderId="24" xfId="48" applyNumberFormat="1" applyFont="1" applyBorder="1" applyAlignment="1">
      <alignment horizontal="center" vertical="center" wrapText="1"/>
    </xf>
    <xf numFmtId="0" fontId="21" fillId="0" borderId="7" xfId="48" applyFont="1" applyBorder="1" applyAlignment="1">
      <alignment horizontal="center" vertical="center" wrapText="1"/>
    </xf>
    <xf numFmtId="0" fontId="21" fillId="0" borderId="4" xfId="48" applyFont="1" applyBorder="1" applyAlignment="1">
      <alignment horizontal="center" vertical="center" wrapText="1"/>
    </xf>
    <xf numFmtId="0" fontId="21" fillId="0" borderId="6" xfId="48" applyFont="1" applyBorder="1" applyAlignment="1">
      <alignment horizontal="center" vertical="center" wrapText="1"/>
    </xf>
    <xf numFmtId="4" fontId="21" fillId="0" borderId="7" xfId="48" applyNumberFormat="1" applyFont="1" applyBorder="1" applyAlignment="1">
      <alignment horizontal="center" vertical="center" wrapText="1"/>
    </xf>
    <xf numFmtId="4" fontId="21" fillId="8" borderId="7" xfId="48" applyNumberFormat="1" applyFont="1" applyFill="1" applyBorder="1" applyAlignment="1">
      <alignment horizontal="center" vertical="center" wrapText="1"/>
    </xf>
    <xf numFmtId="166" fontId="21" fillId="9" borderId="7" xfId="48" applyNumberFormat="1" applyFont="1" applyFill="1" applyBorder="1" applyAlignment="1">
      <alignment horizontal="center" vertical="center" wrapText="1"/>
    </xf>
    <xf numFmtId="166" fontId="21" fillId="0" borderId="7" xfId="48" applyNumberFormat="1" applyFont="1" applyBorder="1" applyAlignment="1">
      <alignment horizontal="center" vertical="center" wrapText="1"/>
    </xf>
    <xf numFmtId="166" fontId="21" fillId="3" borderId="7" xfId="48" applyNumberFormat="1" applyFont="1" applyFill="1" applyBorder="1" applyAlignment="1">
      <alignment horizontal="center" vertical="center" wrapText="1"/>
    </xf>
    <xf numFmtId="0" fontId="22" fillId="9" borderId="7" xfId="48" applyFont="1" applyFill="1" applyBorder="1" applyAlignment="1">
      <alignment horizontal="center" vertical="center" wrapText="1"/>
    </xf>
    <xf numFmtId="1" fontId="21" fillId="0" borderId="5" xfId="48" applyNumberFormat="1" applyFont="1" applyBorder="1" applyAlignment="1">
      <alignment horizontal="center" vertical="center" wrapText="1"/>
    </xf>
    <xf numFmtId="0" fontId="21" fillId="0" borderId="0" xfId="48" applyFont="1" applyAlignment="1">
      <alignment horizontal="center" vertical="center" wrapText="1"/>
    </xf>
    <xf numFmtId="0" fontId="21" fillId="9" borderId="7" xfId="48" applyFont="1" applyFill="1" applyBorder="1" applyAlignment="1">
      <alignment horizontal="center" vertical="center" wrapText="1"/>
    </xf>
    <xf numFmtId="0" fontId="7" fillId="0" borderId="7" xfId="48" applyFont="1" applyBorder="1" applyAlignment="1">
      <alignment horizontal="center" vertical="center" wrapText="1"/>
    </xf>
    <xf numFmtId="1" fontId="6" fillId="0" borderId="24" xfId="48" applyNumberFormat="1" applyFont="1" applyBorder="1" applyAlignment="1">
      <alignment horizontal="center" vertical="center" wrapText="1"/>
    </xf>
    <xf numFmtId="0" fontId="6" fillId="0" borderId="4" xfId="48" applyFont="1" applyBorder="1" applyAlignment="1">
      <alignment horizontal="center" vertical="center" wrapText="1"/>
    </xf>
    <xf numFmtId="4" fontId="6" fillId="0" borderId="7" xfId="48" applyNumberFormat="1" applyFont="1" applyBorder="1" applyAlignment="1">
      <alignment horizontal="center" vertical="center" wrapText="1"/>
    </xf>
    <xf numFmtId="0" fontId="6" fillId="0" borderId="2" xfId="48" applyFont="1" applyBorder="1" applyAlignment="1">
      <alignment horizontal="center" vertical="center" wrapText="1"/>
    </xf>
    <xf numFmtId="166" fontId="6" fillId="10" borderId="7" xfId="48" applyNumberFormat="1" applyFont="1" applyFill="1" applyBorder="1" applyAlignment="1">
      <alignment horizontal="center" vertical="center" wrapText="1"/>
    </xf>
    <xf numFmtId="0" fontId="20" fillId="0" borderId="4" xfId="48" applyFont="1" applyBorder="1" applyAlignment="1">
      <alignment horizontal="center" vertical="center" wrapText="1"/>
    </xf>
    <xf numFmtId="166" fontId="6" fillId="3" borderId="7" xfId="48" applyNumberFormat="1" applyFont="1" applyFill="1" applyBorder="1" applyAlignment="1">
      <alignment horizontal="center" vertical="center" wrapText="1"/>
    </xf>
    <xf numFmtId="0" fontId="6" fillId="9" borderId="7" xfId="48" applyFont="1" applyFill="1" applyBorder="1" applyAlignment="1">
      <alignment horizontal="center" vertical="center" wrapText="1"/>
    </xf>
    <xf numFmtId="0" fontId="6" fillId="4" borderId="4" xfId="48" applyFont="1" applyFill="1" applyBorder="1" applyAlignment="1">
      <alignment horizontal="center" vertical="center" wrapText="1" shrinkToFit="1"/>
    </xf>
    <xf numFmtId="0" fontId="6" fillId="0" borderId="6" xfId="48" applyFont="1" applyBorder="1" applyAlignment="1">
      <alignment horizontal="center" vertical="center" wrapText="1" shrinkToFit="1"/>
    </xf>
    <xf numFmtId="166" fontId="20" fillId="0" borderId="7" xfId="48" applyNumberFormat="1" applyFont="1" applyBorder="1" applyAlignment="1">
      <alignment horizontal="center" vertical="center" wrapText="1"/>
    </xf>
    <xf numFmtId="0" fontId="6" fillId="4" borderId="10" xfId="48" applyFont="1" applyFill="1" applyBorder="1" applyAlignment="1">
      <alignment horizontal="center" vertical="center" wrapText="1" shrinkToFit="1"/>
    </xf>
    <xf numFmtId="0" fontId="6" fillId="4" borderId="2" xfId="48" applyFont="1" applyFill="1" applyBorder="1" applyAlignment="1">
      <alignment horizontal="center" vertical="center" wrapText="1" shrinkToFit="1"/>
    </xf>
    <xf numFmtId="0" fontId="6" fillId="0" borderId="2" xfId="48" applyFont="1" applyBorder="1" applyAlignment="1">
      <alignment horizontal="center" vertical="center" wrapText="1" shrinkToFit="1"/>
    </xf>
    <xf numFmtId="166" fontId="6" fillId="0" borderId="2" xfId="48" applyNumberFormat="1" applyFont="1" applyBorder="1" applyAlignment="1">
      <alignment horizontal="center" vertical="center" wrapText="1"/>
    </xf>
    <xf numFmtId="166" fontId="6" fillId="3" borderId="2" xfId="48" applyNumberFormat="1" applyFont="1" applyFill="1" applyBorder="1" applyAlignment="1">
      <alignment horizontal="center" vertical="center" wrapText="1"/>
    </xf>
    <xf numFmtId="0" fontId="6" fillId="9" borderId="2" xfId="48" applyFont="1" applyFill="1" applyBorder="1" applyAlignment="1">
      <alignment horizontal="center" vertical="center" wrapText="1"/>
    </xf>
    <xf numFmtId="0" fontId="21" fillId="4" borderId="11" xfId="48" applyFont="1" applyFill="1" applyBorder="1" applyAlignment="1">
      <alignment horizontal="center" vertical="center" wrapText="1" shrinkToFit="1"/>
    </xf>
    <xf numFmtId="0" fontId="21" fillId="4" borderId="12" xfId="48" applyFont="1" applyFill="1" applyBorder="1" applyAlignment="1">
      <alignment horizontal="center" vertical="center" wrapText="1" shrinkToFit="1"/>
    </xf>
    <xf numFmtId="0" fontId="21" fillId="4" borderId="13" xfId="48" applyFont="1" applyFill="1" applyBorder="1" applyAlignment="1">
      <alignment horizontal="center" vertical="center" wrapText="1" shrinkToFit="1"/>
    </xf>
    <xf numFmtId="0" fontId="21" fillId="0" borderId="2" xfId="48" applyFont="1" applyBorder="1" applyAlignment="1">
      <alignment horizontal="center" vertical="center" wrapText="1" shrinkToFit="1"/>
    </xf>
    <xf numFmtId="0" fontId="21" fillId="4" borderId="15" xfId="48" applyFont="1" applyFill="1" applyBorder="1" applyAlignment="1">
      <alignment horizontal="center" vertical="center" wrapText="1" shrinkToFit="1"/>
    </xf>
    <xf numFmtId="166" fontId="21" fillId="0" borderId="12" xfId="48" applyNumberFormat="1" applyFont="1" applyBorder="1" applyAlignment="1">
      <alignment horizontal="center" vertical="center" wrapText="1"/>
    </xf>
    <xf numFmtId="166" fontId="21" fillId="0" borderId="13" xfId="48" applyNumberFormat="1" applyFont="1" applyBorder="1" applyAlignment="1">
      <alignment horizontal="center" vertical="center" wrapText="1"/>
    </xf>
    <xf numFmtId="166" fontId="21" fillId="3" borderId="2" xfId="48" applyNumberFormat="1" applyFont="1" applyFill="1" applyBorder="1" applyAlignment="1">
      <alignment horizontal="center" vertical="center" wrapText="1"/>
    </xf>
    <xf numFmtId="0" fontId="21" fillId="0" borderId="2" xfId="48" applyFont="1" applyBorder="1" applyAlignment="1">
      <alignment horizontal="center" vertical="center" wrapText="1"/>
    </xf>
    <xf numFmtId="0" fontId="21" fillId="9" borderId="2" xfId="48" applyFont="1" applyFill="1" applyBorder="1" applyAlignment="1">
      <alignment horizontal="center" vertical="center" wrapText="1"/>
    </xf>
    <xf numFmtId="0" fontId="21" fillId="0" borderId="3" xfId="48" applyFont="1" applyBorder="1" applyAlignment="1">
      <alignment horizontal="center" vertical="center" wrapText="1" shrinkToFit="1"/>
    </xf>
    <xf numFmtId="166" fontId="21" fillId="3" borderId="14" xfId="48" applyNumberFormat="1" applyFont="1" applyFill="1" applyBorder="1" applyAlignment="1">
      <alignment horizontal="center" vertical="center" wrapText="1"/>
    </xf>
    <xf numFmtId="0" fontId="21" fillId="0" borderId="14" xfId="48" applyFont="1" applyBorder="1" applyAlignment="1">
      <alignment horizontal="center" vertical="center" wrapText="1"/>
    </xf>
    <xf numFmtId="0" fontId="21" fillId="9" borderId="14" xfId="48" applyFont="1" applyFill="1" applyBorder="1" applyAlignment="1">
      <alignment horizontal="center" vertical="center" wrapText="1"/>
    </xf>
    <xf numFmtId="0" fontId="23" fillId="0" borderId="7" xfId="48" applyFont="1" applyBorder="1" applyAlignment="1">
      <alignment horizontal="center" vertical="center" wrapText="1"/>
    </xf>
    <xf numFmtId="1" fontId="23" fillId="0" borderId="5" xfId="48" applyNumberFormat="1" applyFont="1" applyBorder="1" applyAlignment="1">
      <alignment horizontal="center" vertical="center" wrapText="1"/>
    </xf>
    <xf numFmtId="0" fontId="23" fillId="0" borderId="3" xfId="48" applyFont="1" applyBorder="1" applyAlignment="1">
      <alignment horizontal="center" vertical="center" wrapText="1" shrinkToFit="1"/>
    </xf>
    <xf numFmtId="0" fontId="23" fillId="4" borderId="12" xfId="48" applyFont="1" applyFill="1" applyBorder="1" applyAlignment="1">
      <alignment horizontal="center" vertical="center" wrapText="1" shrinkToFit="1"/>
    </xf>
    <xf numFmtId="0" fontId="23" fillId="4" borderId="30" xfId="48" applyFont="1" applyFill="1" applyBorder="1" applyAlignment="1">
      <alignment horizontal="center" vertical="top" wrapText="1" shrinkToFit="1"/>
    </xf>
    <xf numFmtId="0" fontId="23" fillId="0" borderId="2" xfId="48" applyFont="1" applyBorder="1" applyAlignment="1">
      <alignment horizontal="center" vertical="center" wrapText="1" shrinkToFit="1"/>
    </xf>
    <xf numFmtId="0" fontId="23" fillId="4" borderId="15" xfId="48" applyFont="1" applyFill="1" applyBorder="1" applyAlignment="1">
      <alignment horizontal="center" vertical="center" wrapText="1" shrinkToFit="1"/>
    </xf>
    <xf numFmtId="166" fontId="23" fillId="0" borderId="12" xfId="48" applyNumberFormat="1" applyFont="1" applyBorder="1" applyAlignment="1">
      <alignment horizontal="center" vertical="center" wrapText="1"/>
    </xf>
    <xf numFmtId="166" fontId="23" fillId="0" borderId="13" xfId="48" applyNumberFormat="1" applyFont="1" applyBorder="1" applyAlignment="1">
      <alignment horizontal="center" vertical="center" wrapText="1"/>
    </xf>
    <xf numFmtId="166" fontId="23" fillId="3" borderId="31" xfId="48" applyNumberFormat="1" applyFont="1" applyFill="1" applyBorder="1" applyAlignment="1">
      <alignment horizontal="center" vertical="center" wrapText="1"/>
    </xf>
    <xf numFmtId="0" fontId="23" fillId="0" borderId="31" xfId="48" applyFont="1" applyBorder="1" applyAlignment="1">
      <alignment horizontal="center" vertical="center" wrapText="1"/>
    </xf>
    <xf numFmtId="0" fontId="23" fillId="9" borderId="31" xfId="48" applyFont="1" applyFill="1" applyBorder="1" applyAlignment="1">
      <alignment horizontal="center" vertical="center" wrapText="1"/>
    </xf>
    <xf numFmtId="0" fontId="21" fillId="0" borderId="31" xfId="48" applyFont="1" applyBorder="1" applyAlignment="1">
      <alignment horizontal="center" vertical="center" wrapText="1"/>
    </xf>
    <xf numFmtId="0" fontId="21" fillId="4" borderId="32" xfId="48" applyFont="1" applyFill="1" applyBorder="1" applyAlignment="1">
      <alignment horizontal="center" vertical="top" wrapText="1" shrinkToFit="1"/>
    </xf>
    <xf numFmtId="166" fontId="21" fillId="3" borderId="31" xfId="48" applyNumberFormat="1" applyFont="1" applyFill="1" applyBorder="1" applyAlignment="1">
      <alignment horizontal="center" vertical="center" wrapText="1"/>
    </xf>
    <xf numFmtId="0" fontId="21" fillId="4" borderId="30" xfId="48" applyFont="1" applyFill="1" applyBorder="1" applyAlignment="1">
      <alignment horizontal="center" vertical="top" wrapText="1" shrinkToFit="1"/>
    </xf>
    <xf numFmtId="0" fontId="21" fillId="9" borderId="31" xfId="48" applyFont="1" applyFill="1" applyBorder="1" applyAlignment="1">
      <alignment horizontal="center" vertical="center" wrapText="1"/>
    </xf>
    <xf numFmtId="0" fontId="21" fillId="4" borderId="0" xfId="48" applyFont="1" applyFill="1" applyAlignment="1">
      <alignment horizontal="center" vertical="center" wrapText="1" shrinkToFit="1"/>
    </xf>
    <xf numFmtId="0" fontId="21" fillId="4" borderId="9" xfId="48" applyFont="1" applyFill="1" applyBorder="1" applyAlignment="1">
      <alignment horizontal="center" vertical="center" wrapText="1" shrinkToFit="1"/>
    </xf>
    <xf numFmtId="0" fontId="6" fillId="4" borderId="3" xfId="48" applyFont="1" applyFill="1" applyBorder="1" applyAlignment="1">
      <alignment horizontal="center" vertical="center" wrapText="1" shrinkToFit="1"/>
    </xf>
    <xf numFmtId="166" fontId="23" fillId="0" borderId="30" xfId="48" applyNumberFormat="1" applyFont="1" applyBorder="1" applyAlignment="1">
      <alignment horizontal="center" vertical="center" wrapText="1"/>
    </xf>
    <xf numFmtId="166" fontId="23" fillId="0" borderId="7" xfId="48" applyNumberFormat="1" applyFont="1" applyBorder="1" applyAlignment="1">
      <alignment horizontal="center" vertical="center" wrapText="1"/>
    </xf>
    <xf numFmtId="0" fontId="21" fillId="4" borderId="23" xfId="48" applyFont="1" applyFill="1" applyBorder="1" applyAlignment="1">
      <alignment horizontal="center" vertical="center" wrapText="1" shrinkToFit="1"/>
    </xf>
    <xf numFmtId="166" fontId="21" fillId="0" borderId="30" xfId="48" applyNumberFormat="1" applyFont="1" applyBorder="1" applyAlignment="1">
      <alignment horizontal="center" vertical="center" wrapText="1"/>
    </xf>
    <xf numFmtId="166" fontId="21" fillId="0" borderId="6" xfId="48" applyNumberFormat="1" applyFont="1" applyBorder="1" applyAlignment="1">
      <alignment horizontal="center" vertical="center" wrapText="1"/>
    </xf>
    <xf numFmtId="0" fontId="6" fillId="4" borderId="23" xfId="48" applyFont="1" applyFill="1" applyBorder="1" applyAlignment="1">
      <alignment horizontal="center" vertical="center" wrapText="1" shrinkToFit="1"/>
    </xf>
    <xf numFmtId="3" fontId="6" fillId="0" borderId="30" xfId="48" applyNumberFormat="1" applyFont="1" applyBorder="1" applyAlignment="1">
      <alignment horizontal="center" vertical="center" wrapText="1"/>
    </xf>
    <xf numFmtId="0" fontId="24" fillId="0" borderId="31" xfId="48" applyFont="1" applyBorder="1" applyAlignment="1">
      <alignment horizontal="center" vertical="center" wrapText="1"/>
    </xf>
    <xf numFmtId="0" fontId="24" fillId="9" borderId="31" xfId="48" applyFont="1" applyFill="1" applyBorder="1" applyAlignment="1">
      <alignment horizontal="center" vertical="center" wrapText="1"/>
    </xf>
    <xf numFmtId="166" fontId="21" fillId="0" borderId="5" xfId="48" applyNumberFormat="1" applyFont="1" applyBorder="1" applyAlignment="1">
      <alignment horizontal="center" vertical="center" wrapText="1"/>
    </xf>
    <xf numFmtId="0" fontId="23" fillId="0" borderId="14" xfId="48" applyFont="1" applyBorder="1" applyAlignment="1">
      <alignment horizontal="center" vertical="center" wrapText="1" shrinkToFit="1"/>
    </xf>
    <xf numFmtId="166" fontId="6" fillId="0" borderId="5" xfId="48" applyNumberFormat="1" applyFont="1" applyBorder="1" applyAlignment="1">
      <alignment horizontal="center" vertical="center" wrapText="1"/>
    </xf>
    <xf numFmtId="166" fontId="6" fillId="0" borderId="30" xfId="48" applyNumberFormat="1" applyFont="1" applyBorder="1" applyAlignment="1">
      <alignment horizontal="center" vertical="center" wrapText="1"/>
    </xf>
    <xf numFmtId="49" fontId="6" fillId="2" borderId="18" xfId="48" applyNumberFormat="1" applyFont="1" applyFill="1" applyBorder="1" applyAlignment="1">
      <alignment horizontal="center" vertical="center" wrapText="1"/>
    </xf>
    <xf numFmtId="1" fontId="6" fillId="2" borderId="18" xfId="48" applyNumberFormat="1" applyFont="1" applyFill="1" applyBorder="1" applyAlignment="1">
      <alignment horizontal="center" vertical="center" wrapText="1"/>
    </xf>
    <xf numFmtId="0" fontId="19" fillId="0" borderId="30" xfId="48" applyFont="1" applyBorder="1" applyAlignment="1">
      <alignment horizontal="center" vertical="center" wrapText="1"/>
    </xf>
    <xf numFmtId="0" fontId="19" fillId="0" borderId="5" xfId="48" applyFont="1" applyBorder="1" applyAlignment="1">
      <alignment horizontal="center" vertical="center" wrapText="1"/>
    </xf>
    <xf numFmtId="0" fontId="21" fillId="0" borderId="12" xfId="48" applyFont="1" applyBorder="1" applyAlignment="1">
      <alignment horizontal="center" vertical="center" wrapText="1"/>
    </xf>
    <xf numFmtId="1" fontId="21" fillId="0" borderId="12" xfId="48" applyNumberFormat="1" applyFont="1" applyBorder="1" applyAlignment="1">
      <alignment horizontal="center" vertical="center" wrapText="1"/>
    </xf>
    <xf numFmtId="0" fontId="21" fillId="0" borderId="24" xfId="48" applyFont="1" applyBorder="1" applyAlignment="1">
      <alignment horizontal="center" vertical="center" wrapText="1"/>
    </xf>
    <xf numFmtId="0" fontId="25" fillId="0" borderId="7" xfId="48" applyFont="1" applyBorder="1" applyAlignment="1">
      <alignment horizontal="center" vertical="center" wrapText="1"/>
    </xf>
    <xf numFmtId="0" fontId="26" fillId="0" borderId="0" xfId="48" applyFont="1" applyAlignment="1">
      <alignment horizontal="center" vertical="center" wrapText="1"/>
    </xf>
    <xf numFmtId="1" fontId="26" fillId="0" borderId="0" xfId="48" applyNumberFormat="1" applyFont="1" applyAlignment="1">
      <alignment horizontal="center" vertical="center" wrapText="1"/>
    </xf>
    <xf numFmtId="4" fontId="26" fillId="0" borderId="0" xfId="48" applyNumberFormat="1" applyFont="1" applyAlignment="1">
      <alignment horizontal="center" vertical="center" wrapText="1"/>
    </xf>
    <xf numFmtId="166" fontId="26" fillId="0" borderId="0" xfId="48" applyNumberFormat="1" applyFont="1" applyAlignment="1">
      <alignment horizontal="center" vertical="center" wrapText="1"/>
    </xf>
    <xf numFmtId="0" fontId="27" fillId="0" borderId="0" xfId="48" applyFont="1" applyAlignment="1">
      <alignment horizontal="center" vertical="center" wrapText="1"/>
    </xf>
    <xf numFmtId="0" fontId="28" fillId="0" borderId="0" xfId="48" applyFont="1" applyAlignment="1">
      <alignment horizontal="center" vertical="center" wrapText="1"/>
    </xf>
    <xf numFmtId="1" fontId="28" fillId="0" borderId="0" xfId="48" applyNumberFormat="1" applyFont="1" applyAlignment="1">
      <alignment horizontal="center" vertical="center" wrapText="1"/>
    </xf>
    <xf numFmtId="0" fontId="28" fillId="2" borderId="0" xfId="48" applyFont="1" applyFill="1" applyAlignment="1">
      <alignment horizontal="center" vertical="center" wrapText="1"/>
    </xf>
    <xf numFmtId="1" fontId="28" fillId="2" borderId="0" xfId="48" applyNumberFormat="1" applyFont="1" applyFill="1" applyAlignment="1">
      <alignment horizontal="center" vertical="center" wrapText="1"/>
    </xf>
    <xf numFmtId="49" fontId="28" fillId="2" borderId="0" xfId="48" applyNumberFormat="1" applyFont="1" applyFill="1" applyAlignment="1">
      <alignment horizontal="center" vertical="center" wrapText="1"/>
    </xf>
    <xf numFmtId="49" fontId="28" fillId="2" borderId="2" xfId="48" applyNumberFormat="1" applyFont="1" applyFill="1" applyBorder="1" applyAlignment="1">
      <alignment horizontal="center" vertical="center" wrapText="1"/>
    </xf>
    <xf numFmtId="0" fontId="28" fillId="2" borderId="2" xfId="48" applyFont="1" applyFill="1" applyBorder="1" applyAlignment="1">
      <alignment horizontal="center" vertical="center" wrapText="1"/>
    </xf>
    <xf numFmtId="1" fontId="6" fillId="2" borderId="3" xfId="48" applyNumberFormat="1" applyFont="1" applyFill="1" applyBorder="1" applyAlignment="1">
      <alignment horizontal="center" vertical="center" wrapText="1"/>
    </xf>
    <xf numFmtId="3" fontId="7" fillId="0" borderId="7" xfId="75" applyNumberFormat="1" applyFont="1" applyBorder="1" applyAlignment="1">
      <alignment horizontal="center" vertical="center" wrapText="1" shrinkToFit="1"/>
    </xf>
    <xf numFmtId="0" fontId="7" fillId="8" borderId="7" xfId="48" applyFont="1" applyFill="1" applyBorder="1" applyAlignment="1">
      <alignment horizontal="center" vertical="center" wrapText="1"/>
    </xf>
    <xf numFmtId="0" fontId="7" fillId="0" borderId="7" xfId="59" applyFont="1" applyBorder="1" applyAlignment="1">
      <alignment horizontal="center" vertical="center" wrapText="1"/>
    </xf>
    <xf numFmtId="166" fontId="7" fillId="0" borderId="7" xfId="48" applyNumberFormat="1" applyFont="1" applyBorder="1" applyAlignment="1">
      <alignment horizontal="center" vertical="center" wrapText="1"/>
    </xf>
    <xf numFmtId="49" fontId="7" fillId="0" borderId="7" xfId="48" applyNumberFormat="1" applyFont="1" applyBorder="1" applyAlignment="1">
      <alignment horizontal="center" vertical="center" wrapText="1"/>
    </xf>
    <xf numFmtId="0" fontId="6" fillId="8" borderId="7" xfId="48" applyFont="1" applyFill="1" applyBorder="1" applyAlignment="1">
      <alignment horizontal="center" vertical="center" wrapText="1"/>
    </xf>
    <xf numFmtId="0" fontId="7" fillId="0" borderId="8" xfId="48" applyFont="1" applyBorder="1" applyAlignment="1">
      <alignment horizontal="center" vertical="center" wrapText="1"/>
    </xf>
    <xf numFmtId="0" fontId="7" fillId="0" borderId="10" xfId="48" applyFont="1" applyBorder="1" applyAlignment="1">
      <alignment horizontal="center" vertical="center" wrapText="1"/>
    </xf>
    <xf numFmtId="0" fontId="7" fillId="4" borderId="7" xfId="48" applyFont="1" applyFill="1" applyBorder="1" applyAlignment="1">
      <alignment horizontal="center" vertical="center" wrapText="1"/>
    </xf>
    <xf numFmtId="0" fontId="7" fillId="4" borderId="12" xfId="48" applyFont="1" applyFill="1" applyBorder="1" applyAlignment="1">
      <alignment horizontal="center" vertical="center" wrapText="1"/>
    </xf>
    <xf numFmtId="166" fontId="7" fillId="0" borderId="12" xfId="48" applyNumberFormat="1" applyFont="1" applyBorder="1" applyAlignment="1">
      <alignment horizontal="center" vertical="center" wrapText="1"/>
    </xf>
    <xf numFmtId="0" fontId="7" fillId="4" borderId="17" xfId="48" applyFont="1" applyFill="1" applyBorder="1" applyAlignment="1">
      <alignment horizontal="center" vertical="center" wrapText="1"/>
    </xf>
    <xf numFmtId="3" fontId="7" fillId="0" borderId="2" xfId="75" applyNumberFormat="1" applyFont="1" applyBorder="1" applyAlignment="1">
      <alignment horizontal="center" vertical="center" wrapText="1" shrinkToFit="1"/>
    </xf>
    <xf numFmtId="0" fontId="7" fillId="0" borderId="17" xfId="48" applyFont="1" applyBorder="1" applyAlignment="1">
      <alignment horizontal="center" vertical="center" wrapText="1"/>
    </xf>
    <xf numFmtId="0" fontId="26" fillId="0" borderId="12" xfId="48" applyFont="1" applyBorder="1" applyAlignment="1">
      <alignment horizontal="center" vertical="center" wrapText="1"/>
    </xf>
    <xf numFmtId="0" fontId="7" fillId="4" borderId="11" xfId="48" applyFont="1" applyFill="1" applyBorder="1" applyAlignment="1">
      <alignment horizontal="center" vertical="center" wrapText="1"/>
    </xf>
    <xf numFmtId="0" fontId="26" fillId="0" borderId="11" xfId="48" applyFont="1" applyBorder="1" applyAlignment="1">
      <alignment horizontal="center" vertical="center" wrapText="1"/>
    </xf>
    <xf numFmtId="1" fontId="6" fillId="0" borderId="6" xfId="48" applyNumberFormat="1" applyFont="1" applyBorder="1" applyAlignment="1">
      <alignment horizontal="center" vertical="center" wrapText="1"/>
    </xf>
    <xf numFmtId="3" fontId="6" fillId="0" borderId="7" xfId="75" applyNumberFormat="1" applyFont="1" applyBorder="1" applyAlignment="1">
      <alignment horizontal="center" vertical="center" wrapText="1" shrinkToFit="1"/>
    </xf>
    <xf numFmtId="0" fontId="6" fillId="8" borderId="6" xfId="48" applyFont="1" applyFill="1" applyBorder="1" applyAlignment="1">
      <alignment horizontal="center" vertical="center" wrapText="1"/>
    </xf>
    <xf numFmtId="20" fontId="6" fillId="0" borderId="3" xfId="48" applyNumberFormat="1" applyFont="1" applyBorder="1" applyAlignment="1">
      <alignment horizontal="center" vertical="center" wrapText="1"/>
    </xf>
    <xf numFmtId="0" fontId="6" fillId="0" borderId="3" xfId="48" applyFont="1" applyBorder="1" applyAlignment="1">
      <alignment horizontal="center" vertical="center" wrapText="1"/>
    </xf>
    <xf numFmtId="0" fontId="28" fillId="9" borderId="0" xfId="48" applyFont="1" applyFill="1" applyAlignment="1">
      <alignment horizontal="center" vertical="center" wrapText="1"/>
    </xf>
    <xf numFmtId="0" fontId="6" fillId="9" borderId="7" xfId="48" applyFont="1" applyFill="1" applyBorder="1" applyAlignment="1">
      <alignment horizontal="center" vertical="top" wrapText="1"/>
    </xf>
    <xf numFmtId="4" fontId="6" fillId="9" borderId="7" xfId="48" applyNumberFormat="1" applyFont="1" applyFill="1" applyBorder="1" applyAlignment="1">
      <alignment horizontal="center" vertical="center" wrapText="1"/>
    </xf>
    <xf numFmtId="166" fontId="6" fillId="9" borderId="7" xfId="48" applyNumberFormat="1" applyFont="1" applyFill="1" applyBorder="1" applyAlignment="1">
      <alignment horizontal="center" vertical="center" wrapText="1"/>
    </xf>
    <xf numFmtId="166" fontId="6" fillId="8" borderId="7" xfId="48" applyNumberFormat="1" applyFont="1" applyFill="1" applyBorder="1" applyAlignment="1">
      <alignment horizontal="center" vertical="center" wrapText="1"/>
    </xf>
    <xf numFmtId="0" fontId="6" fillId="9" borderId="3" xfId="48" applyFont="1" applyFill="1" applyBorder="1" applyAlignment="1">
      <alignment horizontal="center" vertical="center" wrapText="1"/>
    </xf>
    <xf numFmtId="1" fontId="28" fillId="9" borderId="0" xfId="48" applyNumberFormat="1" applyFont="1" applyFill="1" applyAlignment="1">
      <alignment horizontal="center" vertical="center" wrapText="1"/>
    </xf>
    <xf numFmtId="49" fontId="6" fillId="0" borderId="7" xfId="48" applyNumberFormat="1" applyFont="1" applyBorder="1" applyAlignment="1">
      <alignment horizontal="center" vertical="center" wrapText="1"/>
    </xf>
    <xf numFmtId="1" fontId="6" fillId="0" borderId="7" xfId="48" applyNumberFormat="1" applyFont="1" applyBorder="1" applyAlignment="1">
      <alignment horizontal="center" vertical="center" wrapText="1"/>
    </xf>
    <xf numFmtId="0" fontId="6" fillId="0" borderId="8" xfId="48" applyFont="1" applyBorder="1" applyAlignment="1">
      <alignment horizontal="center" vertical="center" wrapText="1"/>
    </xf>
    <xf numFmtId="166" fontId="6" fillId="9" borderId="2" xfId="48" applyNumberFormat="1" applyFont="1" applyFill="1" applyBorder="1" applyAlignment="1">
      <alignment horizontal="center" vertical="center" wrapText="1"/>
    </xf>
    <xf numFmtId="0" fontId="30" fillId="0" borderId="0" xfId="48" applyFont="1" applyAlignment="1">
      <alignment horizontal="center" vertical="center" wrapText="1"/>
    </xf>
    <xf numFmtId="1" fontId="21" fillId="0" borderId="6" xfId="48" applyNumberFormat="1" applyFont="1" applyBorder="1" applyAlignment="1">
      <alignment horizontal="center" vertical="center" wrapText="1"/>
    </xf>
    <xf numFmtId="3" fontId="21" fillId="0" borderId="7" xfId="75" applyNumberFormat="1" applyFont="1" applyBorder="1" applyAlignment="1">
      <alignment horizontal="center" vertical="center" wrapText="1" shrinkToFit="1"/>
    </xf>
    <xf numFmtId="49" fontId="21" fillId="0" borderId="7" xfId="48" applyNumberFormat="1" applyFont="1" applyBorder="1" applyAlignment="1">
      <alignment horizontal="center" vertical="center" wrapText="1"/>
    </xf>
    <xf numFmtId="4" fontId="21" fillId="0" borderId="2" xfId="48" applyNumberFormat="1" applyFont="1" applyBorder="1" applyAlignment="1">
      <alignment horizontal="center" vertical="center" wrapText="1"/>
    </xf>
    <xf numFmtId="0" fontId="21" fillId="0" borderId="7" xfId="48" applyFont="1" applyBorder="1" applyAlignment="1">
      <alignment horizontal="center" vertical="center"/>
    </xf>
    <xf numFmtId="0" fontId="21" fillId="4" borderId="8" xfId="48" applyFont="1" applyFill="1" applyBorder="1" applyAlignment="1">
      <alignment horizontal="center" vertical="center" wrapText="1"/>
    </xf>
    <xf numFmtId="166" fontId="21" fillId="3" borderId="12" xfId="48" applyNumberFormat="1" applyFont="1" applyFill="1" applyBorder="1" applyAlignment="1">
      <alignment horizontal="center" vertical="center" wrapText="1"/>
    </xf>
    <xf numFmtId="0" fontId="21" fillId="0" borderId="10" xfId="48" applyFont="1" applyBorder="1" applyAlignment="1">
      <alignment horizontal="center" vertical="center" wrapText="1"/>
    </xf>
    <xf numFmtId="0" fontId="21" fillId="0" borderId="17" xfId="48" applyFont="1" applyBorder="1" applyAlignment="1">
      <alignment horizontal="center" vertical="center" wrapText="1"/>
    </xf>
    <xf numFmtId="1" fontId="30" fillId="0" borderId="0" xfId="48" applyNumberFormat="1" applyFont="1" applyAlignment="1">
      <alignment horizontal="center" vertical="center" wrapText="1"/>
    </xf>
    <xf numFmtId="49" fontId="6" fillId="0" borderId="2" xfId="48" applyNumberFormat="1" applyFont="1" applyBorder="1" applyAlignment="1">
      <alignment horizontal="center" vertical="center" wrapText="1"/>
    </xf>
    <xf numFmtId="4" fontId="6" fillId="0" borderId="2" xfId="48" applyNumberFormat="1" applyFont="1" applyBorder="1" applyAlignment="1">
      <alignment horizontal="center" vertical="center" wrapText="1"/>
    </xf>
    <xf numFmtId="0" fontId="6" fillId="0" borderId="8" xfId="48" applyFont="1" applyBorder="1" applyAlignment="1">
      <alignment horizontal="center" vertical="center"/>
    </xf>
    <xf numFmtId="0" fontId="6" fillId="4" borderId="12" xfId="48" applyFont="1" applyFill="1" applyBorder="1" applyAlignment="1">
      <alignment horizontal="center" vertical="center" wrapText="1"/>
    </xf>
    <xf numFmtId="0" fontId="6" fillId="0" borderId="12" xfId="48" applyFont="1" applyBorder="1" applyAlignment="1">
      <alignment horizontal="center" vertical="center" wrapText="1"/>
    </xf>
    <xf numFmtId="166" fontId="6" fillId="3" borderId="12" xfId="48" applyNumberFormat="1" applyFont="1" applyFill="1" applyBorder="1" applyAlignment="1">
      <alignment horizontal="center" vertical="center" wrapText="1"/>
    </xf>
    <xf numFmtId="0" fontId="6" fillId="0" borderId="33" xfId="48" applyFont="1" applyBorder="1" applyAlignment="1">
      <alignment horizontal="center" vertical="center" wrapText="1"/>
    </xf>
    <xf numFmtId="0" fontId="6" fillId="0" borderId="25" xfId="48" applyFont="1" applyBorder="1" applyAlignment="1">
      <alignment horizontal="center" vertical="center" wrapText="1"/>
    </xf>
    <xf numFmtId="0" fontId="6" fillId="0" borderId="27" xfId="48" applyFont="1" applyBorder="1" applyAlignment="1">
      <alignment horizontal="center" vertical="center" wrapText="1"/>
    </xf>
    <xf numFmtId="49" fontId="21" fillId="0" borderId="2" xfId="48" applyNumberFormat="1" applyFont="1" applyBorder="1" applyAlignment="1">
      <alignment horizontal="center" vertical="center" wrapText="1"/>
    </xf>
    <xf numFmtId="166" fontId="21" fillId="0" borderId="2" xfId="48" applyNumberFormat="1" applyFont="1" applyBorder="1" applyAlignment="1">
      <alignment horizontal="center" vertical="center" wrapText="1"/>
    </xf>
    <xf numFmtId="0" fontId="21" fillId="0" borderId="8" xfId="48" applyFont="1" applyBorder="1" applyAlignment="1">
      <alignment horizontal="center" vertical="center"/>
    </xf>
    <xf numFmtId="0" fontId="21" fillId="4" borderId="12" xfId="48" applyFont="1" applyFill="1" applyBorder="1" applyAlignment="1">
      <alignment horizontal="center" vertical="center" wrapText="1"/>
    </xf>
    <xf numFmtId="0" fontId="21" fillId="0" borderId="34" xfId="48" applyFont="1" applyBorder="1" applyAlignment="1">
      <alignment horizontal="center" vertical="center" wrapText="1"/>
    </xf>
    <xf numFmtId="0" fontId="21" fillId="0" borderId="25" xfId="48" applyFont="1" applyBorder="1" applyAlignment="1">
      <alignment horizontal="center" vertical="center" wrapText="1"/>
    </xf>
    <xf numFmtId="0" fontId="21" fillId="0" borderId="27" xfId="48" applyFont="1" applyBorder="1" applyAlignment="1">
      <alignment horizontal="center" vertical="center" wrapText="1"/>
    </xf>
    <xf numFmtId="49" fontId="7" fillId="0" borderId="2" xfId="48" applyNumberFormat="1" applyFont="1" applyBorder="1" applyAlignment="1">
      <alignment horizontal="center" vertical="center" wrapText="1"/>
    </xf>
    <xf numFmtId="4" fontId="7" fillId="0" borderId="2" xfId="48" applyNumberFormat="1" applyFont="1" applyBorder="1" applyAlignment="1">
      <alignment horizontal="center" vertical="center" wrapText="1"/>
    </xf>
    <xf numFmtId="166" fontId="7" fillId="3" borderId="17" xfId="48" applyNumberFormat="1" applyFont="1" applyFill="1" applyBorder="1" applyAlignment="1">
      <alignment horizontal="center" vertical="center" wrapText="1"/>
    </xf>
    <xf numFmtId="166" fontId="7" fillId="0" borderId="6" xfId="48" applyNumberFormat="1" applyFont="1" applyBorder="1" applyAlignment="1">
      <alignment horizontal="center" vertical="center" wrapText="1"/>
    </xf>
    <xf numFmtId="0" fontId="7" fillId="0" borderId="6" xfId="48" applyFont="1" applyBorder="1" applyAlignment="1">
      <alignment horizontal="center" vertical="center" wrapText="1"/>
    </xf>
    <xf numFmtId="0" fontId="31" fillId="0" borderId="0" xfId="48" applyFont="1" applyAlignment="1">
      <alignment horizontal="center" vertical="center" wrapText="1"/>
    </xf>
    <xf numFmtId="1" fontId="31" fillId="0" borderId="0" xfId="48" applyNumberFormat="1" applyFont="1" applyAlignment="1">
      <alignment horizontal="center" vertical="center" wrapText="1"/>
    </xf>
    <xf numFmtId="3" fontId="6" fillId="0" borderId="7" xfId="48" applyNumberFormat="1" applyFont="1" applyBorder="1" applyAlignment="1">
      <alignment horizontal="center" vertical="center" wrapText="1"/>
    </xf>
    <xf numFmtId="0" fontId="7" fillId="3" borderId="7" xfId="48" applyFont="1" applyFill="1" applyBorder="1" applyAlignment="1">
      <alignment horizontal="center" vertical="center" wrapText="1"/>
    </xf>
    <xf numFmtId="0" fontId="7" fillId="3" borderId="2" xfId="48" applyFont="1" applyFill="1" applyBorder="1" applyAlignment="1">
      <alignment horizontal="center" vertical="center" wrapText="1"/>
    </xf>
    <xf numFmtId="0" fontId="6" fillId="3" borderId="12" xfId="48" applyFont="1" applyFill="1" applyBorder="1" applyAlignment="1">
      <alignment horizontal="center" vertical="center" wrapText="1"/>
    </xf>
    <xf numFmtId="166" fontId="6" fillId="3" borderId="13" xfId="48" applyNumberFormat="1" applyFont="1" applyFill="1" applyBorder="1" applyAlignment="1">
      <alignment horizontal="center" vertical="center" wrapText="1"/>
    </xf>
    <xf numFmtId="0" fontId="6" fillId="0" borderId="15" xfId="48" applyFont="1" applyBorder="1" applyAlignment="1">
      <alignment horizontal="center" vertical="center" wrapText="1"/>
    </xf>
    <xf numFmtId="0" fontId="6" fillId="0" borderId="22" xfId="48" applyFont="1" applyBorder="1" applyAlignment="1">
      <alignment horizontal="center" vertical="center" wrapText="1"/>
    </xf>
    <xf numFmtId="1" fontId="6" fillId="0" borderId="17" xfId="48" applyNumberFormat="1" applyFont="1" applyBorder="1" applyAlignment="1">
      <alignment horizontal="center" vertical="center" wrapText="1"/>
    </xf>
    <xf numFmtId="1" fontId="6" fillId="0" borderId="12" xfId="48" applyNumberFormat="1" applyFont="1" applyBorder="1" applyAlignment="1">
      <alignment horizontal="center" vertical="center" wrapText="1"/>
    </xf>
    <xf numFmtId="0" fontId="6" fillId="0" borderId="13" xfId="48" applyFont="1" applyBorder="1" applyAlignment="1">
      <alignment horizontal="center" vertical="center" wrapText="1"/>
    </xf>
    <xf numFmtId="0" fontId="7" fillId="0" borderId="27" xfId="48" applyFont="1" applyBorder="1" applyAlignment="1">
      <alignment horizontal="center" vertical="center" wrapText="1"/>
    </xf>
    <xf numFmtId="0" fontId="21" fillId="2" borderId="12" xfId="48" applyFont="1" applyFill="1" applyBorder="1" applyAlignment="1">
      <alignment horizontal="center" vertical="center" wrapText="1"/>
    </xf>
    <xf numFmtId="1" fontId="6" fillId="2" borderId="5" xfId="48" applyNumberFormat="1" applyFont="1" applyFill="1" applyBorder="1" applyAlignment="1">
      <alignment horizontal="center" vertical="center" wrapText="1"/>
    </xf>
    <xf numFmtId="0" fontId="7" fillId="0" borderId="4" xfId="48" applyFont="1" applyBorder="1" applyAlignment="1">
      <alignment horizontal="center" vertical="center" wrapText="1"/>
    </xf>
    <xf numFmtId="0" fontId="7" fillId="0" borderId="3" xfId="48" applyFont="1" applyBorder="1" applyAlignment="1">
      <alignment horizontal="center" vertical="center" wrapText="1"/>
    </xf>
    <xf numFmtId="0" fontId="6" fillId="0" borderId="17" xfId="48" applyFont="1" applyBorder="1" applyAlignment="1">
      <alignment horizontal="center" vertical="center" wrapText="1"/>
    </xf>
    <xf numFmtId="0" fontId="32" fillId="4" borderId="0" xfId="48" applyFont="1" applyFill="1" applyAlignment="1">
      <alignment horizontal="center" vertical="center" wrapText="1"/>
    </xf>
    <xf numFmtId="169" fontId="7" fillId="0" borderId="7" xfId="48" applyNumberFormat="1" applyFont="1" applyBorder="1" applyAlignment="1">
      <alignment horizontal="center" vertical="center" wrapText="1"/>
    </xf>
    <xf numFmtId="0" fontId="7" fillId="0" borderId="7" xfId="48" applyFont="1" applyBorder="1" applyAlignment="1">
      <alignment horizontal="center" vertical="top" wrapText="1"/>
    </xf>
    <xf numFmtId="0" fontId="6" fillId="0" borderId="7" xfId="48" applyFont="1" applyBorder="1" applyAlignment="1">
      <alignment horizontal="center" vertical="top" wrapText="1"/>
    </xf>
    <xf numFmtId="0" fontId="22" fillId="0" borderId="6" xfId="48" applyFont="1" applyBorder="1" applyAlignment="1">
      <alignment horizontal="center" vertical="center" wrapText="1"/>
    </xf>
    <xf numFmtId="0" fontId="21" fillId="0" borderId="7" xfId="48" applyFont="1" applyBorder="1" applyAlignment="1">
      <alignment horizontal="center" vertical="top" wrapText="1"/>
    </xf>
    <xf numFmtId="4" fontId="7" fillId="0" borderId="7" xfId="48" applyNumberFormat="1" applyFont="1" applyBorder="1" applyAlignment="1">
      <alignment horizontal="center" vertical="center" wrapText="1"/>
    </xf>
    <xf numFmtId="1" fontId="7" fillId="0" borderId="7" xfId="48" applyNumberFormat="1" applyFont="1" applyBorder="1" applyAlignment="1">
      <alignment horizontal="center" vertical="center" wrapText="1"/>
    </xf>
    <xf numFmtId="20" fontId="7" fillId="0" borderId="12" xfId="48" applyNumberFormat="1" applyFont="1" applyBorder="1" applyAlignment="1">
      <alignment horizontal="center" vertical="center" wrapText="1"/>
    </xf>
    <xf numFmtId="20" fontId="7" fillId="0" borderId="6" xfId="48" applyNumberFormat="1" applyFont="1" applyBorder="1" applyAlignment="1">
      <alignment horizontal="center" vertical="center" wrapText="1"/>
    </xf>
    <xf numFmtId="20" fontId="7" fillId="0" borderId="7" xfId="48" applyNumberFormat="1" applyFont="1" applyBorder="1" applyAlignment="1">
      <alignment horizontal="center" vertical="center" wrapText="1"/>
    </xf>
    <xf numFmtId="170" fontId="7" fillId="0" borderId="7" xfId="48" applyNumberFormat="1" applyFont="1" applyBorder="1" applyAlignment="1">
      <alignment horizontal="center" vertical="center" wrapText="1"/>
    </xf>
    <xf numFmtId="0" fontId="6" fillId="2" borderId="0" xfId="48" applyFont="1" applyFill="1" applyAlignment="1">
      <alignment horizontal="center" vertical="center" wrapText="1"/>
    </xf>
    <xf numFmtId="0" fontId="19" fillId="0" borderId="6" xfId="48" applyFont="1" applyBorder="1" applyAlignment="1">
      <alignment horizontal="center" vertical="center" wrapText="1"/>
    </xf>
    <xf numFmtId="0" fontId="8" fillId="2" borderId="0" xfId="48" applyFont="1" applyFill="1" applyAlignment="1">
      <alignment horizontal="center" vertical="center" wrapText="1"/>
    </xf>
    <xf numFmtId="0" fontId="19" fillId="0" borderId="10" xfId="48" applyFont="1" applyBorder="1" applyAlignment="1">
      <alignment horizontal="center" vertical="center" wrapText="1"/>
    </xf>
    <xf numFmtId="49" fontId="6" fillId="3" borderId="12" xfId="48" applyNumberFormat="1" applyFont="1" applyFill="1" applyBorder="1" applyAlignment="1">
      <alignment horizontal="center" vertical="center" wrapText="1"/>
    </xf>
    <xf numFmtId="1" fontId="6" fillId="3" borderId="12" xfId="48" applyNumberFormat="1" applyFont="1" applyFill="1" applyBorder="1" applyAlignment="1">
      <alignment horizontal="center" vertical="center" wrapText="1"/>
    </xf>
    <xf numFmtId="49" fontId="6" fillId="4" borderId="7" xfId="48" applyNumberFormat="1" applyFont="1" applyFill="1" applyBorder="1" applyAlignment="1">
      <alignment horizontal="center" vertical="center" wrapText="1"/>
    </xf>
    <xf numFmtId="0" fontId="6" fillId="3" borderId="7" xfId="48" applyFont="1" applyFill="1" applyBorder="1" applyAlignment="1">
      <alignment horizontal="center" vertical="center" wrapText="1"/>
    </xf>
    <xf numFmtId="0" fontId="6" fillId="4" borderId="4" xfId="48" applyFont="1" applyFill="1" applyBorder="1" applyAlignment="1">
      <alignment horizontal="center" vertical="center" wrapText="1"/>
    </xf>
    <xf numFmtId="49" fontId="6" fillId="4" borderId="6" xfId="48" applyNumberFormat="1" applyFont="1" applyFill="1" applyBorder="1" applyAlignment="1">
      <alignment horizontal="center" vertical="center" wrapText="1"/>
    </xf>
    <xf numFmtId="0" fontId="6" fillId="3" borderId="6" xfId="48" applyFont="1" applyFill="1" applyBorder="1" applyAlignment="1">
      <alignment horizontal="center" vertical="center" wrapText="1"/>
    </xf>
    <xf numFmtId="0" fontId="6" fillId="4" borderId="5" xfId="48" applyFont="1" applyFill="1" applyBorder="1" applyAlignment="1">
      <alignment horizontal="center" vertical="center" wrapText="1"/>
    </xf>
    <xf numFmtId="49" fontId="6" fillId="3" borderId="11" xfId="48" applyNumberFormat="1" applyFont="1" applyFill="1" applyBorder="1" applyAlignment="1">
      <alignment horizontal="center" vertical="center" wrapText="1"/>
    </xf>
    <xf numFmtId="49" fontId="21" fillId="3" borderId="12" xfId="48" applyNumberFormat="1" applyFont="1" applyFill="1" applyBorder="1" applyAlignment="1">
      <alignment horizontal="center" vertical="center" wrapText="1"/>
    </xf>
    <xf numFmtId="1" fontId="21" fillId="3" borderId="12" xfId="48" applyNumberFormat="1" applyFont="1" applyFill="1" applyBorder="1" applyAlignment="1">
      <alignment horizontal="center" vertical="center" wrapText="1"/>
    </xf>
    <xf numFmtId="0" fontId="21" fillId="4" borderId="17" xfId="48" applyFont="1" applyFill="1" applyBorder="1" applyAlignment="1">
      <alignment horizontal="center" vertical="center" wrapText="1"/>
    </xf>
    <xf numFmtId="0" fontId="21" fillId="3" borderId="12" xfId="48" applyFont="1" applyFill="1" applyBorder="1" applyAlignment="1">
      <alignment horizontal="center" vertical="center" wrapText="1"/>
    </xf>
    <xf numFmtId="0" fontId="21" fillId="3" borderId="17" xfId="48" applyFont="1" applyFill="1" applyBorder="1" applyAlignment="1">
      <alignment horizontal="center" vertical="center" wrapText="1"/>
    </xf>
    <xf numFmtId="0" fontId="21" fillId="4" borderId="1" xfId="48" applyFont="1" applyFill="1" applyBorder="1" applyAlignment="1">
      <alignment horizontal="center" vertical="center" wrapText="1"/>
    </xf>
    <xf numFmtId="0" fontId="21" fillId="4" borderId="0" xfId="48" applyFont="1" applyFill="1" applyAlignment="1">
      <alignment horizontal="center" vertical="center" wrapText="1"/>
    </xf>
    <xf numFmtId="0" fontId="21" fillId="0" borderId="35" xfId="48" applyFont="1" applyBorder="1" applyAlignment="1">
      <alignment horizontal="center" vertical="center" wrapText="1"/>
    </xf>
    <xf numFmtId="0" fontId="21" fillId="0" borderId="15" xfId="48" applyFont="1" applyBorder="1" applyAlignment="1">
      <alignment horizontal="center" vertical="center" wrapText="1"/>
    </xf>
    <xf numFmtId="0" fontId="21" fillId="0" borderId="11" xfId="48" applyFont="1" applyBorder="1" applyAlignment="1">
      <alignment horizontal="center" vertical="center" wrapText="1"/>
    </xf>
    <xf numFmtId="49" fontId="6" fillId="2" borderId="6" xfId="48" applyNumberFormat="1" applyFont="1" applyFill="1" applyBorder="1" applyAlignment="1">
      <alignment horizontal="center" vertical="center" wrapText="1"/>
    </xf>
    <xf numFmtId="1" fontId="21" fillId="0" borderId="7" xfId="48" applyNumberFormat="1" applyFont="1" applyBorder="1" applyAlignment="1">
      <alignment horizontal="center" vertical="center" wrapText="1"/>
    </xf>
    <xf numFmtId="0" fontId="21" fillId="8" borderId="7" xfId="48" applyFont="1" applyFill="1" applyBorder="1" applyAlignment="1">
      <alignment horizontal="center" vertical="center" wrapText="1"/>
    </xf>
    <xf numFmtId="1" fontId="21" fillId="0" borderId="4" xfId="48" applyNumberFormat="1" applyFont="1" applyBorder="1" applyAlignment="1">
      <alignment horizontal="center" vertical="center" wrapText="1"/>
    </xf>
    <xf numFmtId="0" fontId="21" fillId="11" borderId="4" xfId="48" applyFont="1" applyFill="1" applyBorder="1" applyAlignment="1">
      <alignment horizontal="center" vertical="center" wrapText="1"/>
    </xf>
    <xf numFmtId="0" fontId="22" fillId="4" borderId="4" xfId="48" applyFont="1" applyFill="1" applyBorder="1" applyAlignment="1">
      <alignment horizontal="center" vertical="center" wrapText="1"/>
    </xf>
    <xf numFmtId="49" fontId="7" fillId="4" borderId="5" xfId="48" applyNumberFormat="1" applyFont="1" applyFill="1" applyBorder="1" applyAlignment="1">
      <alignment horizontal="center" vertical="center" wrapText="1"/>
    </xf>
    <xf numFmtId="0" fontId="7" fillId="0" borderId="5" xfId="48" applyFont="1" applyBorder="1" applyAlignment="1">
      <alignment horizontal="center" vertical="center" wrapText="1"/>
    </xf>
    <xf numFmtId="49" fontId="7" fillId="11" borderId="5" xfId="48" applyNumberFormat="1" applyFont="1" applyFill="1" applyBorder="1" applyAlignment="1">
      <alignment horizontal="center" vertical="center" wrapText="1"/>
    </xf>
    <xf numFmtId="2" fontId="7" fillId="4" borderId="1" xfId="48" applyNumberFormat="1" applyFont="1" applyFill="1" applyBorder="1" applyAlignment="1">
      <alignment horizontal="center" vertical="center" wrapText="1"/>
    </xf>
    <xf numFmtId="0" fontId="7" fillId="0" borderId="5" xfId="48" applyFont="1" applyBorder="1" applyAlignment="1">
      <alignment horizontal="center" vertical="center"/>
    </xf>
    <xf numFmtId="4" fontId="7" fillId="11" borderId="5" xfId="48" applyNumberFormat="1" applyFont="1" applyFill="1" applyBorder="1" applyAlignment="1">
      <alignment horizontal="center" vertical="center" wrapText="1"/>
    </xf>
    <xf numFmtId="166" fontId="7" fillId="0" borderId="5" xfId="48" applyNumberFormat="1" applyFont="1" applyBorder="1" applyAlignment="1">
      <alignment horizontal="center" vertical="center" wrapText="1"/>
    </xf>
    <xf numFmtId="49" fontId="6" fillId="4" borderId="5" xfId="48" applyNumberFormat="1" applyFont="1" applyFill="1" applyBorder="1" applyAlignment="1">
      <alignment horizontal="center" vertical="center" wrapText="1"/>
    </xf>
    <xf numFmtId="0" fontId="21" fillId="0" borderId="5" xfId="48" applyFont="1" applyBorder="1" applyAlignment="1">
      <alignment horizontal="center" vertical="center" wrapText="1"/>
    </xf>
    <xf numFmtId="49" fontId="21" fillId="4" borderId="5" xfId="48" applyNumberFormat="1" applyFont="1" applyFill="1" applyBorder="1" applyAlignment="1">
      <alignment horizontal="center" vertical="center" wrapText="1"/>
    </xf>
    <xf numFmtId="0" fontId="21" fillId="4" borderId="5" xfId="48" applyFont="1" applyFill="1" applyBorder="1" applyAlignment="1">
      <alignment horizontal="center" vertical="center" wrapText="1"/>
    </xf>
    <xf numFmtId="1" fontId="6" fillId="0" borderId="4" xfId="48" applyNumberFormat="1" applyFont="1" applyBorder="1" applyAlignment="1">
      <alignment horizontal="center" vertical="center" wrapText="1"/>
    </xf>
    <xf numFmtId="0" fontId="6" fillId="0" borderId="23" xfId="48" applyFont="1" applyBorder="1" applyAlignment="1">
      <alignment horizontal="center" vertical="center" wrapText="1"/>
    </xf>
    <xf numFmtId="0" fontId="6" fillId="0" borderId="30" xfId="48" applyFont="1" applyBorder="1" applyAlignment="1">
      <alignment horizontal="center" vertical="center" wrapText="1"/>
    </xf>
    <xf numFmtId="0" fontId="6" fillId="4" borderId="17" xfId="48" applyFont="1" applyFill="1" applyBorder="1" applyAlignment="1">
      <alignment horizontal="center" vertical="center" wrapText="1"/>
    </xf>
    <xf numFmtId="0" fontId="7" fillId="4" borderId="6" xfId="48" applyFont="1" applyFill="1" applyBorder="1" applyAlignment="1">
      <alignment horizontal="center" vertical="center" wrapText="1"/>
    </xf>
    <xf numFmtId="0" fontId="6" fillId="0" borderId="24" xfId="48" applyFont="1" applyBorder="1" applyAlignment="1">
      <alignment horizontal="center" vertical="center" wrapText="1"/>
    </xf>
    <xf numFmtId="166" fontId="6" fillId="0" borderId="24" xfId="48" applyNumberFormat="1" applyFont="1" applyBorder="1" applyAlignment="1">
      <alignment horizontal="center" vertical="center" wrapText="1"/>
    </xf>
    <xf numFmtId="0" fontId="6" fillId="4" borderId="2" xfId="48" applyFont="1" applyFill="1" applyBorder="1" applyAlignment="1">
      <alignment horizontal="center" vertical="center" wrapText="1"/>
    </xf>
    <xf numFmtId="4" fontId="6" fillId="0" borderId="30" xfId="48" applyNumberFormat="1" applyFont="1" applyBorder="1" applyAlignment="1">
      <alignment horizontal="center" vertical="center" wrapText="1"/>
    </xf>
    <xf numFmtId="166" fontId="6" fillId="0" borderId="3" xfId="48" applyNumberFormat="1" applyFont="1" applyBorder="1" applyAlignment="1">
      <alignment horizontal="center" vertical="center" wrapText="1"/>
    </xf>
    <xf numFmtId="166" fontId="6" fillId="0" borderId="23" xfId="48" applyNumberFormat="1" applyFont="1" applyBorder="1" applyAlignment="1">
      <alignment horizontal="center" vertical="center" wrapText="1"/>
    </xf>
    <xf numFmtId="0" fontId="21" fillId="0" borderId="30" xfId="48" applyFont="1" applyBorder="1" applyAlignment="1">
      <alignment horizontal="center" vertical="center" wrapText="1"/>
    </xf>
    <xf numFmtId="0" fontId="21" fillId="0" borderId="23" xfId="48" applyFont="1" applyBorder="1" applyAlignment="1">
      <alignment horizontal="center" vertical="center" wrapText="1"/>
    </xf>
    <xf numFmtId="4" fontId="21" fillId="0" borderId="23" xfId="48" applyNumberFormat="1" applyFont="1" applyBorder="1" applyAlignment="1">
      <alignment horizontal="center" vertical="center" wrapText="1"/>
    </xf>
    <xf numFmtId="166" fontId="21" fillId="0" borderId="23" xfId="48" applyNumberFormat="1" applyFont="1" applyBorder="1" applyAlignment="1">
      <alignment horizontal="center" vertical="center" wrapText="1"/>
    </xf>
    <xf numFmtId="0" fontId="21" fillId="4" borderId="30" xfId="48" applyFont="1" applyFill="1" applyBorder="1" applyAlignment="1">
      <alignment horizontal="center" vertical="center" wrapText="1"/>
    </xf>
    <xf numFmtId="0" fontId="21" fillId="4" borderId="6" xfId="48" applyFont="1" applyFill="1" applyBorder="1" applyAlignment="1">
      <alignment horizontal="center" vertical="center" wrapText="1"/>
    </xf>
    <xf numFmtId="0" fontId="21" fillId="4" borderId="23" xfId="48" applyFont="1" applyFill="1" applyBorder="1" applyAlignment="1">
      <alignment horizontal="center" vertical="center" wrapText="1"/>
    </xf>
    <xf numFmtId="0" fontId="21" fillId="0" borderId="36" xfId="48" applyFont="1" applyBorder="1" applyAlignment="1">
      <alignment horizontal="center" vertical="center" wrapText="1"/>
    </xf>
    <xf numFmtId="4" fontId="21" fillId="0" borderId="36" xfId="48" applyNumberFormat="1" applyFont="1" applyBorder="1" applyAlignment="1">
      <alignment horizontal="center" vertical="center" wrapText="1"/>
    </xf>
    <xf numFmtId="4" fontId="21" fillId="0" borderId="30" xfId="48" applyNumberFormat="1" applyFont="1" applyBorder="1" applyAlignment="1">
      <alignment horizontal="center" vertical="center" wrapText="1"/>
    </xf>
    <xf numFmtId="166" fontId="21" fillId="0" borderId="36" xfId="48" applyNumberFormat="1" applyFont="1" applyBorder="1" applyAlignment="1">
      <alignment horizontal="center" vertical="center" wrapText="1"/>
    </xf>
    <xf numFmtId="0" fontId="21" fillId="4" borderId="22" xfId="48" applyFont="1" applyFill="1" applyBorder="1" applyAlignment="1">
      <alignment horizontal="center" vertical="center" wrapText="1"/>
    </xf>
    <xf numFmtId="1" fontId="6" fillId="0" borderId="30" xfId="48" applyNumberFormat="1" applyFont="1" applyBorder="1" applyAlignment="1">
      <alignment horizontal="center" vertical="center" wrapText="1"/>
    </xf>
    <xf numFmtId="0" fontId="6" fillId="0" borderId="36" xfId="48" applyFont="1" applyBorder="1" applyAlignment="1">
      <alignment horizontal="center" vertical="center" wrapText="1"/>
    </xf>
    <xf numFmtId="4" fontId="6" fillId="0" borderId="36" xfId="48" applyNumberFormat="1" applyFont="1" applyBorder="1" applyAlignment="1">
      <alignment horizontal="center" vertical="center" wrapText="1"/>
    </xf>
    <xf numFmtId="166" fontId="6" fillId="0" borderId="36" xfId="48" applyNumberFormat="1" applyFont="1" applyBorder="1" applyAlignment="1">
      <alignment horizontal="center" vertical="center" wrapText="1"/>
    </xf>
    <xf numFmtId="0" fontId="6" fillId="4" borderId="37" xfId="48" applyFont="1" applyFill="1" applyBorder="1" applyAlignment="1">
      <alignment horizontal="center" vertical="center" wrapText="1"/>
    </xf>
    <xf numFmtId="0" fontId="6" fillId="4" borderId="38" xfId="48" applyFont="1" applyFill="1" applyBorder="1" applyAlignment="1">
      <alignment horizontal="center" vertical="center" wrapText="1"/>
    </xf>
    <xf numFmtId="0" fontId="8" fillId="7" borderId="7" xfId="48" applyFont="1" applyFill="1" applyBorder="1" applyAlignment="1">
      <alignment horizontal="center" vertical="center" wrapText="1"/>
    </xf>
    <xf numFmtId="1" fontId="6" fillId="7" borderId="4" xfId="48" applyNumberFormat="1" applyFont="1" applyFill="1" applyBorder="1" applyAlignment="1">
      <alignment horizontal="center" vertical="center" wrapText="1"/>
    </xf>
    <xf numFmtId="0" fontId="6" fillId="7" borderId="30" xfId="48" applyFont="1" applyFill="1" applyBorder="1" applyAlignment="1">
      <alignment horizontal="center" vertical="center" wrapText="1"/>
    </xf>
    <xf numFmtId="0" fontId="7" fillId="7" borderId="24" xfId="48" applyFont="1" applyFill="1" applyBorder="1" applyAlignment="1">
      <alignment horizontal="center" vertical="center" wrapText="1"/>
    </xf>
    <xf numFmtId="0" fontId="7" fillId="7" borderId="30" xfId="48" applyFont="1" applyFill="1" applyBorder="1" applyAlignment="1">
      <alignment horizontal="center" vertical="center" wrapText="1"/>
    </xf>
    <xf numFmtId="4" fontId="7" fillId="7" borderId="30" xfId="48" applyNumberFormat="1" applyFont="1" applyFill="1" applyBorder="1" applyAlignment="1">
      <alignment horizontal="center" vertical="center" wrapText="1"/>
    </xf>
    <xf numFmtId="4" fontId="7" fillId="7" borderId="24" xfId="48" applyNumberFormat="1" applyFont="1" applyFill="1" applyBorder="1" applyAlignment="1">
      <alignment horizontal="center" vertical="center" wrapText="1"/>
    </xf>
    <xf numFmtId="166" fontId="7" fillId="7" borderId="30" xfId="48" applyNumberFormat="1" applyFont="1" applyFill="1" applyBorder="1" applyAlignment="1">
      <alignment horizontal="center" vertical="center" wrapText="1"/>
    </xf>
    <xf numFmtId="166" fontId="6" fillId="7" borderId="30" xfId="48" applyNumberFormat="1" applyFont="1" applyFill="1" applyBorder="1" applyAlignment="1">
      <alignment horizontal="center" vertical="center" wrapText="1"/>
    </xf>
    <xf numFmtId="166" fontId="7" fillId="7" borderId="24" xfId="48" applyNumberFormat="1" applyFont="1" applyFill="1" applyBorder="1" applyAlignment="1">
      <alignment horizontal="center" vertical="center" wrapText="1"/>
    </xf>
    <xf numFmtId="0" fontId="6" fillId="7" borderId="0" xfId="48" applyFont="1" applyFill="1" applyAlignment="1">
      <alignment horizontal="center" vertical="center" wrapText="1"/>
    </xf>
    <xf numFmtId="0" fontId="7" fillId="7" borderId="5" xfId="48" applyFont="1" applyFill="1" applyBorder="1" applyAlignment="1">
      <alignment horizontal="center" vertical="center" wrapText="1"/>
    </xf>
    <xf numFmtId="1" fontId="7" fillId="0" borderId="5" xfId="48" applyNumberFormat="1" applyFont="1" applyBorder="1" applyAlignment="1">
      <alignment horizontal="center" vertical="center" wrapText="1"/>
    </xf>
    <xf numFmtId="0" fontId="22" fillId="0" borderId="5" xfId="48" applyFont="1" applyBorder="1" applyAlignment="1">
      <alignment horizontal="center" vertical="center" wrapText="1"/>
    </xf>
    <xf numFmtId="4" fontId="22" fillId="0" borderId="5" xfId="48" applyNumberFormat="1" applyFont="1" applyBorder="1" applyAlignment="1">
      <alignment horizontal="center" vertical="center" wrapText="1"/>
    </xf>
    <xf numFmtId="166" fontId="22" fillId="0" borderId="5" xfId="48" applyNumberFormat="1" applyFont="1" applyBorder="1" applyAlignment="1">
      <alignment horizontal="center" vertical="center" wrapText="1"/>
    </xf>
    <xf numFmtId="1" fontId="6" fillId="0" borderId="0" xfId="48" applyNumberFormat="1" applyFont="1" applyAlignment="1">
      <alignment horizontal="center" vertical="center" wrapText="1"/>
    </xf>
    <xf numFmtId="4" fontId="6" fillId="0" borderId="0" xfId="48" applyNumberFormat="1" applyFont="1" applyAlignment="1">
      <alignment horizontal="center" vertical="center" wrapText="1"/>
    </xf>
    <xf numFmtId="166" fontId="6" fillId="0" borderId="0" xfId="48" applyNumberFormat="1" applyFont="1" applyAlignment="1">
      <alignment horizontal="center" vertical="center" wrapText="1"/>
    </xf>
    <xf numFmtId="0" fontId="7" fillId="2" borderId="0" xfId="48" applyFont="1" applyFill="1" applyAlignment="1">
      <alignment horizontal="center" vertical="center" wrapText="1"/>
    </xf>
    <xf numFmtId="49" fontId="6" fillId="9" borderId="7" xfId="48" applyNumberFormat="1" applyFont="1" applyFill="1" applyBorder="1" applyAlignment="1">
      <alignment horizontal="center" vertical="center" wrapText="1"/>
    </xf>
    <xf numFmtId="0" fontId="7" fillId="9" borderId="0" xfId="48" applyFont="1" applyFill="1" applyAlignment="1">
      <alignment horizontal="center" vertical="center" wrapText="1"/>
    </xf>
    <xf numFmtId="166" fontId="6" fillId="0" borderId="7" xfId="48" applyNumberFormat="1" applyFont="1" applyBorder="1" applyAlignment="1">
      <alignment horizontal="center" vertical="top" wrapText="1"/>
    </xf>
    <xf numFmtId="166" fontId="6" fillId="3" borderId="6" xfId="48" applyNumberFormat="1" applyFont="1" applyFill="1" applyBorder="1" applyAlignment="1">
      <alignment horizontal="center" vertical="center" wrapText="1"/>
    </xf>
    <xf numFmtId="49" fontId="21" fillId="9" borderId="2" xfId="48" applyNumberFormat="1" applyFont="1" applyFill="1" applyBorder="1" applyAlignment="1">
      <alignment horizontal="center" vertical="center" wrapText="1"/>
    </xf>
    <xf numFmtId="4" fontId="21" fillId="8" borderId="2" xfId="48" applyNumberFormat="1" applyFont="1" applyFill="1" applyBorder="1" applyAlignment="1">
      <alignment horizontal="center" vertical="center" wrapText="1"/>
    </xf>
    <xf numFmtId="1" fontId="6" fillId="0" borderId="2" xfId="48" applyNumberFormat="1" applyFont="1" applyBorder="1" applyAlignment="1">
      <alignment horizontal="center" vertical="center" wrapText="1"/>
    </xf>
    <xf numFmtId="49" fontId="6" fillId="9" borderId="2" xfId="48" applyNumberFormat="1" applyFont="1" applyFill="1" applyBorder="1" applyAlignment="1">
      <alignment horizontal="center" vertical="center" wrapText="1"/>
    </xf>
    <xf numFmtId="0" fontId="8" fillId="0" borderId="2" xfId="48" applyFont="1" applyBorder="1" applyAlignment="1">
      <alignment horizontal="center" vertical="center" wrapText="1"/>
    </xf>
    <xf numFmtId="0" fontId="6" fillId="3" borderId="2" xfId="48" applyFont="1" applyFill="1" applyBorder="1" applyAlignment="1">
      <alignment horizontal="left" vertical="center" wrapText="1"/>
    </xf>
    <xf numFmtId="0" fontId="14" fillId="0" borderId="2" xfId="48" applyFont="1" applyBorder="1" applyAlignment="1">
      <alignment horizontal="center" vertical="center" wrapText="1"/>
    </xf>
    <xf numFmtId="0" fontId="34" fillId="0" borderId="12" xfId="48" applyFont="1" applyBorder="1" applyAlignment="1">
      <alignment horizontal="center" vertical="center" wrapText="1"/>
    </xf>
    <xf numFmtId="0" fontId="6" fillId="2" borderId="23" xfId="48" applyFont="1" applyFill="1" applyBorder="1" applyAlignment="1">
      <alignment horizontal="center" vertical="center" wrapText="1"/>
    </xf>
    <xf numFmtId="0" fontId="7" fillId="0" borderId="7" xfId="48" applyFont="1" applyBorder="1" applyAlignment="1">
      <alignment horizontal="center" vertical="center" wrapText="1" shrinkToFit="1"/>
    </xf>
    <xf numFmtId="166" fontId="7" fillId="9" borderId="7" xfId="48" applyNumberFormat="1" applyFont="1" applyFill="1" applyBorder="1" applyAlignment="1">
      <alignment horizontal="center" vertical="center" wrapText="1"/>
    </xf>
    <xf numFmtId="0" fontId="24" fillId="0" borderId="7" xfId="48" applyFont="1" applyBorder="1" applyAlignment="1">
      <alignment horizontal="center" vertical="center" wrapText="1"/>
    </xf>
    <xf numFmtId="0" fontId="6" fillId="9" borderId="0" xfId="48" applyFont="1" applyFill="1" applyAlignment="1">
      <alignment horizontal="center" vertical="center" wrapText="1"/>
    </xf>
    <xf numFmtId="0" fontId="6" fillId="9" borderId="17" xfId="48" applyFont="1" applyFill="1" applyBorder="1" applyAlignment="1">
      <alignment horizontal="center" vertical="center" wrapText="1"/>
    </xf>
    <xf numFmtId="166" fontId="6" fillId="9" borderId="17" xfId="48" applyNumberFormat="1" applyFont="1" applyFill="1" applyBorder="1" applyAlignment="1">
      <alignment horizontal="center" vertical="center" wrapText="1"/>
    </xf>
    <xf numFmtId="0" fontId="6" fillId="9" borderId="12" xfId="48" applyFont="1" applyFill="1" applyBorder="1" applyAlignment="1">
      <alignment horizontal="center" vertical="center" wrapText="1"/>
    </xf>
    <xf numFmtId="0" fontId="6" fillId="0" borderId="10" xfId="48" applyFont="1" applyBorder="1" applyAlignment="1">
      <alignment horizontal="center" vertical="center" wrapText="1"/>
    </xf>
    <xf numFmtId="166" fontId="6" fillId="3" borderId="0" xfId="48" applyNumberFormat="1" applyFont="1" applyFill="1" applyAlignment="1">
      <alignment horizontal="center" vertical="center" wrapText="1"/>
    </xf>
    <xf numFmtId="2" fontId="6" fillId="0" borderId="2" xfId="48" applyNumberFormat="1" applyFont="1" applyBorder="1" applyAlignment="1">
      <alignment horizontal="center" vertical="center" wrapText="1"/>
    </xf>
    <xf numFmtId="0" fontId="21" fillId="9" borderId="0" xfId="48" applyFont="1" applyFill="1" applyAlignment="1">
      <alignment horizontal="center" vertical="center" wrapText="1"/>
    </xf>
    <xf numFmtId="2" fontId="21" fillId="0" borderId="7" xfId="48" applyNumberFormat="1" applyFont="1" applyBorder="1" applyAlignment="1">
      <alignment horizontal="center" vertical="center" wrapText="1"/>
    </xf>
    <xf numFmtId="0" fontId="21" fillId="0" borderId="15" xfId="48" applyFont="1" applyBorder="1" applyAlignment="1">
      <alignment horizontal="left" vertical="center" wrapText="1"/>
    </xf>
    <xf numFmtId="0" fontId="21" fillId="4" borderId="39" xfId="48" applyFont="1" applyFill="1" applyBorder="1" applyAlignment="1">
      <alignment horizontal="center" vertical="center" wrapText="1"/>
    </xf>
    <xf numFmtId="166" fontId="21" fillId="3" borderId="25" xfId="48" applyNumberFormat="1" applyFont="1" applyFill="1" applyBorder="1" applyAlignment="1">
      <alignment horizontal="center" vertical="center" wrapText="1"/>
    </xf>
    <xf numFmtId="1" fontId="22" fillId="0" borderId="7" xfId="48" applyNumberFormat="1" applyFont="1" applyBorder="1" applyAlignment="1">
      <alignment horizontal="center" vertical="center" wrapText="1"/>
    </xf>
    <xf numFmtId="2" fontId="21" fillId="0" borderId="8" xfId="48" applyNumberFormat="1" applyFont="1" applyBorder="1" applyAlignment="1">
      <alignment horizontal="center" vertical="center" wrapText="1"/>
    </xf>
    <xf numFmtId="0" fontId="21" fillId="0" borderId="12" xfId="0" applyFont="1" applyBorder="1" applyAlignment="1">
      <alignment horizontal="center" vertical="center" wrapText="1"/>
    </xf>
    <xf numFmtId="2" fontId="21" fillId="0" borderId="2" xfId="48" applyNumberFormat="1" applyFont="1" applyBorder="1" applyAlignment="1">
      <alignment horizontal="center" vertical="center" wrapText="1"/>
    </xf>
    <xf numFmtId="0" fontId="21" fillId="0" borderId="40" xfId="48" applyFont="1" applyBorder="1" applyAlignment="1">
      <alignment horizontal="left" vertical="center" wrapText="1"/>
    </xf>
    <xf numFmtId="0" fontId="6" fillId="0" borderId="41" xfId="48" applyFont="1" applyBorder="1" applyAlignment="1">
      <alignment horizontal="center" vertical="center" wrapText="1"/>
    </xf>
    <xf numFmtId="0" fontId="6" fillId="8" borderId="42" xfId="48" applyFont="1" applyFill="1" applyBorder="1" applyAlignment="1">
      <alignment horizontal="center" vertical="center" wrapText="1"/>
    </xf>
    <xf numFmtId="0" fontId="6" fillId="0" borderId="43" xfId="48" applyFont="1" applyBorder="1" applyAlignment="1">
      <alignment horizontal="center" vertical="center" wrapText="1"/>
    </xf>
    <xf numFmtId="0" fontId="6" fillId="4" borderId="44" xfId="48" applyFont="1" applyFill="1" applyBorder="1" applyAlignment="1">
      <alignment horizontal="center" vertical="center" wrapText="1"/>
    </xf>
    <xf numFmtId="0" fontId="6" fillId="0" borderId="14" xfId="48" applyFont="1" applyBorder="1" applyAlignment="1">
      <alignment horizontal="center" vertical="center" wrapText="1"/>
    </xf>
    <xf numFmtId="166" fontId="6" fillId="9" borderId="14" xfId="48" applyNumberFormat="1" applyFont="1" applyFill="1" applyBorder="1" applyAlignment="1">
      <alignment horizontal="center" vertical="center" wrapText="1"/>
    </xf>
    <xf numFmtId="166" fontId="6" fillId="3" borderId="25" xfId="48" applyNumberFormat="1" applyFont="1" applyFill="1" applyBorder="1" applyAlignment="1">
      <alignment horizontal="center" vertical="center" wrapText="1"/>
    </xf>
    <xf numFmtId="0" fontId="21" fillId="9" borderId="11" xfId="48" applyFont="1" applyFill="1" applyBorder="1" applyAlignment="1">
      <alignment horizontal="center" vertical="center" wrapText="1"/>
    </xf>
    <xf numFmtId="0" fontId="21" fillId="0" borderId="39" xfId="48" applyFont="1" applyBorder="1" applyAlignment="1">
      <alignment horizontal="center" vertical="center" wrapText="1"/>
    </xf>
    <xf numFmtId="0" fontId="21" fillId="0" borderId="13" xfId="48" applyFont="1" applyBorder="1" applyAlignment="1">
      <alignment horizontal="center" vertical="center" wrapText="1"/>
    </xf>
    <xf numFmtId="166" fontId="21" fillId="9" borderId="14" xfId="48" applyNumberFormat="1" applyFont="1" applyFill="1" applyBorder="1" applyAlignment="1">
      <alignment horizontal="center" vertical="center" wrapText="1"/>
    </xf>
    <xf numFmtId="166" fontId="21" fillId="9" borderId="31" xfId="48" applyNumberFormat="1" applyFont="1" applyFill="1" applyBorder="1" applyAlignment="1">
      <alignment horizontal="center" vertical="center" wrapText="1"/>
    </xf>
    <xf numFmtId="0" fontId="6" fillId="0" borderId="34" xfId="48" applyFont="1" applyBorder="1" applyAlignment="1">
      <alignment horizontal="center" vertical="center" wrapText="1"/>
    </xf>
    <xf numFmtId="166" fontId="6" fillId="0" borderId="14" xfId="48" applyNumberFormat="1" applyFont="1" applyBorder="1" applyAlignment="1">
      <alignment horizontal="center" vertical="center" wrapText="1"/>
    </xf>
    <xf numFmtId="0" fontId="6" fillId="9" borderId="15" xfId="48" applyFont="1" applyFill="1" applyBorder="1" applyAlignment="1">
      <alignment horizontal="center" vertical="center" wrapText="1"/>
    </xf>
    <xf numFmtId="166" fontId="6" fillId="9" borderId="31" xfId="48" applyNumberFormat="1" applyFont="1" applyFill="1" applyBorder="1" applyAlignment="1">
      <alignment horizontal="center" vertical="center" wrapText="1"/>
    </xf>
    <xf numFmtId="0" fontId="21" fillId="9" borderId="12" xfId="48" applyFont="1" applyFill="1" applyBorder="1" applyAlignment="1">
      <alignment horizontal="center" vertical="center" wrapText="1"/>
    </xf>
    <xf numFmtId="166" fontId="21" fillId="9" borderId="12" xfId="48" applyNumberFormat="1" applyFont="1" applyFill="1" applyBorder="1" applyAlignment="1">
      <alignment horizontal="center" vertical="center" wrapText="1"/>
    </xf>
    <xf numFmtId="166" fontId="21" fillId="4" borderId="12" xfId="48" applyNumberFormat="1" applyFont="1" applyFill="1" applyBorder="1" applyAlignment="1">
      <alignment horizontal="center" vertical="center" wrapText="1"/>
    </xf>
    <xf numFmtId="1" fontId="21" fillId="0" borderId="2" xfId="48" applyNumberFormat="1" applyFont="1" applyBorder="1" applyAlignment="1">
      <alignment horizontal="center" vertical="center" wrapText="1"/>
    </xf>
    <xf numFmtId="166" fontId="21" fillId="0" borderId="11" xfId="48" applyNumberFormat="1" applyFont="1" applyBorder="1" applyAlignment="1">
      <alignment horizontal="center" vertical="center" wrapText="1"/>
    </xf>
    <xf numFmtId="0" fontId="22" fillId="0" borderId="2" xfId="48" applyFont="1" applyBorder="1" applyAlignment="1">
      <alignment horizontal="center" vertical="center" wrapText="1"/>
    </xf>
    <xf numFmtId="0" fontId="21" fillId="9" borderId="15" xfId="48" applyFont="1" applyFill="1" applyBorder="1" applyAlignment="1">
      <alignment horizontal="center" vertical="center" wrapText="1"/>
    </xf>
    <xf numFmtId="166" fontId="21" fillId="3" borderId="15" xfId="48" applyNumberFormat="1" applyFont="1" applyFill="1" applyBorder="1" applyAlignment="1">
      <alignment horizontal="center" vertical="center" wrapText="1"/>
    </xf>
    <xf numFmtId="0" fontId="21" fillId="0" borderId="45" xfId="48" applyFont="1" applyBorder="1" applyAlignment="1">
      <alignment horizontal="center" vertical="center" wrapText="1"/>
    </xf>
    <xf numFmtId="0" fontId="35" fillId="0" borderId="12" xfId="0" applyFont="1" applyBorder="1"/>
    <xf numFmtId="0" fontId="21" fillId="4" borderId="33" xfId="48" applyFont="1" applyFill="1" applyBorder="1" applyAlignment="1">
      <alignment horizontal="center" vertical="center" wrapText="1"/>
    </xf>
    <xf numFmtId="49" fontId="6" fillId="9" borderId="3" xfId="48" applyNumberFormat="1" applyFont="1" applyFill="1" applyBorder="1" applyAlignment="1">
      <alignment horizontal="center" vertical="center" wrapText="1"/>
    </xf>
    <xf numFmtId="1" fontId="6" fillId="9" borderId="7" xfId="48" applyNumberFormat="1" applyFont="1" applyFill="1" applyBorder="1" applyAlignment="1">
      <alignment horizontal="center" vertical="center" wrapText="1"/>
    </xf>
    <xf numFmtId="49" fontId="7" fillId="9" borderId="0" xfId="48" applyNumberFormat="1" applyFont="1" applyFill="1" applyAlignment="1">
      <alignment horizontal="center" vertical="center" wrapText="1"/>
    </xf>
    <xf numFmtId="0" fontId="20" fillId="0" borderId="6" xfId="48" applyFont="1" applyBorder="1" applyAlignment="1">
      <alignment horizontal="center" vertical="center" wrapText="1"/>
    </xf>
    <xf numFmtId="1" fontId="6" fillId="2" borderId="23" xfId="48" applyNumberFormat="1" applyFont="1" applyFill="1" applyBorder="1" applyAlignment="1">
      <alignment horizontal="center" vertical="center" wrapText="1"/>
    </xf>
    <xf numFmtId="0" fontId="19" fillId="0" borderId="0" xfId="48" applyFont="1" applyAlignment="1">
      <alignment horizontal="center" vertical="center"/>
    </xf>
    <xf numFmtId="4" fontId="19" fillId="0" borderId="0" xfId="48" applyNumberFormat="1" applyFont="1" applyAlignment="1">
      <alignment horizontal="center" vertical="center"/>
    </xf>
    <xf numFmtId="0" fontId="19" fillId="2" borderId="0" xfId="48" applyFont="1" applyFill="1" applyAlignment="1">
      <alignment horizontal="center" vertical="center"/>
    </xf>
    <xf numFmtId="0" fontId="19" fillId="2" borderId="7" xfId="48" applyFont="1" applyFill="1" applyBorder="1" applyAlignment="1">
      <alignment horizontal="center" vertical="center" wrapText="1"/>
    </xf>
    <xf numFmtId="0" fontId="19" fillId="2" borderId="2" xfId="48" applyFont="1" applyFill="1" applyBorder="1" applyAlignment="1">
      <alignment horizontal="center" vertical="center" wrapText="1"/>
    </xf>
    <xf numFmtId="0" fontId="19" fillId="2" borderId="6" xfId="48" applyFont="1" applyFill="1" applyBorder="1" applyAlignment="1">
      <alignment horizontal="center" vertical="center" wrapText="1"/>
    </xf>
    <xf numFmtId="0" fontId="20" fillId="2" borderId="3" xfId="48" applyFont="1" applyFill="1" applyBorder="1" applyAlignment="1">
      <alignment horizontal="center" vertical="center" wrapText="1"/>
    </xf>
    <xf numFmtId="0" fontId="6" fillId="0" borderId="0" xfId="48" applyFont="1" applyAlignment="1">
      <alignment horizontal="center" vertical="center"/>
    </xf>
    <xf numFmtId="0" fontId="7" fillId="9" borderId="7" xfId="48" applyFont="1" applyFill="1" applyBorder="1" applyAlignment="1">
      <alignment horizontal="center" vertical="center" wrapText="1"/>
    </xf>
    <xf numFmtId="4" fontId="6" fillId="9" borderId="2" xfId="48" applyNumberFormat="1" applyFont="1" applyFill="1" applyBorder="1" applyAlignment="1">
      <alignment horizontal="center" vertical="center" wrapText="1"/>
    </xf>
    <xf numFmtId="4" fontId="6" fillId="0" borderId="2" xfId="48" applyNumberFormat="1" applyFont="1" applyBorder="1" applyAlignment="1">
      <alignment horizontal="center" wrapText="1"/>
    </xf>
    <xf numFmtId="4" fontId="6" fillId="9" borderId="12" xfId="48" applyNumberFormat="1" applyFont="1" applyFill="1" applyBorder="1" applyAlignment="1">
      <alignment horizontal="center" vertical="center" wrapText="1"/>
    </xf>
    <xf numFmtId="0" fontId="7" fillId="0" borderId="0" xfId="48" applyFont="1" applyAlignment="1">
      <alignment horizontal="center" vertical="center"/>
    </xf>
    <xf numFmtId="4" fontId="7" fillId="9" borderId="23" xfId="48" applyNumberFormat="1" applyFont="1" applyFill="1" applyBorder="1" applyAlignment="1">
      <alignment horizontal="center" vertical="center" wrapText="1"/>
    </xf>
    <xf numFmtId="4" fontId="7" fillId="9" borderId="12" xfId="48" applyNumberFormat="1" applyFont="1" applyFill="1" applyBorder="1" applyAlignment="1">
      <alignment horizontal="center" vertical="center" wrapText="1"/>
    </xf>
    <xf numFmtId="4" fontId="6" fillId="9" borderId="3" xfId="48" applyNumberFormat="1" applyFont="1" applyFill="1" applyBorder="1" applyAlignment="1">
      <alignment horizontal="center" vertical="center" wrapText="1"/>
    </xf>
    <xf numFmtId="0" fontId="21" fillId="0" borderId="0" xfId="48" applyFont="1" applyAlignment="1">
      <alignment horizontal="center" vertical="center"/>
    </xf>
    <xf numFmtId="0" fontId="21" fillId="3" borderId="7" xfId="48" applyFont="1" applyFill="1" applyBorder="1" applyAlignment="1">
      <alignment horizontal="center" vertical="center" wrapText="1"/>
    </xf>
    <xf numFmtId="0" fontId="21" fillId="3" borderId="6" xfId="48" applyFont="1" applyFill="1" applyBorder="1" applyAlignment="1">
      <alignment horizontal="center" vertical="center" wrapText="1"/>
    </xf>
    <xf numFmtId="4" fontId="21" fillId="9" borderId="3" xfId="48" applyNumberFormat="1" applyFont="1" applyFill="1" applyBorder="1" applyAlignment="1">
      <alignment horizontal="center" vertical="center" wrapText="1"/>
    </xf>
    <xf numFmtId="4" fontId="21" fillId="9" borderId="12" xfId="48" applyNumberFormat="1" applyFont="1" applyFill="1" applyBorder="1" applyAlignment="1">
      <alignment horizontal="center" vertical="center" wrapText="1"/>
    </xf>
    <xf numFmtId="4" fontId="6" fillId="0" borderId="3" xfId="48" applyNumberFormat="1" applyFont="1" applyBorder="1" applyAlignment="1">
      <alignment horizontal="center" vertical="center" wrapText="1"/>
    </xf>
    <xf numFmtId="4" fontId="6" fillId="0" borderId="12" xfId="48" applyNumberFormat="1" applyFont="1" applyBorder="1" applyAlignment="1">
      <alignment horizontal="center" vertical="center" wrapText="1"/>
    </xf>
    <xf numFmtId="0" fontId="7" fillId="9" borderId="2" xfId="48" applyFont="1" applyFill="1" applyBorder="1" applyAlignment="1">
      <alignment horizontal="center" vertical="center" wrapText="1"/>
    </xf>
    <xf numFmtId="0" fontId="7" fillId="8" borderId="2" xfId="48" applyFont="1" applyFill="1" applyBorder="1" applyAlignment="1">
      <alignment horizontal="center" vertical="center" wrapText="1"/>
    </xf>
    <xf numFmtId="0" fontId="38" fillId="0" borderId="17" xfId="48" applyFont="1" applyBorder="1" applyAlignment="1">
      <alignment horizontal="center" vertical="center" wrapText="1"/>
    </xf>
    <xf numFmtId="4" fontId="7" fillId="9" borderId="8" xfId="48" applyNumberFormat="1" applyFont="1" applyFill="1" applyBorder="1" applyAlignment="1">
      <alignment horizontal="center" vertical="center" wrapText="1"/>
    </xf>
    <xf numFmtId="0" fontId="22" fillId="9" borderId="2" xfId="48" applyFont="1" applyFill="1" applyBorder="1" applyAlignment="1">
      <alignment horizontal="center" vertical="center" wrapText="1"/>
    </xf>
    <xf numFmtId="0" fontId="36" fillId="0" borderId="12" xfId="48" applyFont="1" applyBorder="1" applyAlignment="1">
      <alignment horizontal="center" vertical="center" wrapText="1"/>
    </xf>
    <xf numFmtId="0" fontId="36" fillId="0" borderId="0" xfId="48" applyFont="1" applyAlignment="1">
      <alignment horizontal="center" vertical="center" wrapText="1"/>
    </xf>
    <xf numFmtId="4" fontId="7" fillId="9" borderId="0" xfId="48" applyNumberFormat="1" applyFont="1" applyFill="1" applyAlignment="1">
      <alignment horizontal="center" vertical="center" wrapText="1"/>
    </xf>
    <xf numFmtId="0" fontId="20" fillId="2" borderId="23" xfId="48" applyFont="1" applyFill="1" applyBorder="1" applyAlignment="1">
      <alignment horizontal="center" vertical="center" wrapText="1"/>
    </xf>
    <xf numFmtId="0" fontId="39" fillId="0" borderId="7" xfId="48" applyFont="1" applyBorder="1" applyAlignment="1">
      <alignment horizontal="center" vertical="center" wrapText="1"/>
    </xf>
    <xf numFmtId="0" fontId="23" fillId="0" borderId="8" xfId="48" applyFont="1" applyBorder="1" applyAlignment="1">
      <alignment horizontal="center" vertical="center" wrapText="1"/>
    </xf>
    <xf numFmtId="0" fontId="6" fillId="9" borderId="23" xfId="48" applyFont="1" applyFill="1" applyBorder="1" applyAlignment="1">
      <alignment horizontal="center" vertical="center" wrapText="1"/>
    </xf>
    <xf numFmtId="0" fontId="6" fillId="0" borderId="7" xfId="48" applyFont="1" applyBorder="1" applyAlignment="1">
      <alignment horizontal="center" vertical="center"/>
    </xf>
    <xf numFmtId="49" fontId="23" fillId="0" borderId="0" xfId="48" applyNumberFormat="1" applyFont="1" applyAlignment="1">
      <alignment horizontal="center" vertical="center" wrapText="1"/>
    </xf>
    <xf numFmtId="49" fontId="23" fillId="0" borderId="7" xfId="48" applyNumberFormat="1" applyFont="1" applyBorder="1" applyAlignment="1">
      <alignment horizontal="center" vertical="center" wrapText="1"/>
    </xf>
    <xf numFmtId="49" fontId="23" fillId="0" borderId="2" xfId="48" applyNumberFormat="1" applyFont="1" applyBorder="1" applyAlignment="1">
      <alignment horizontal="center" vertical="center" wrapText="1"/>
    </xf>
    <xf numFmtId="0" fontId="23" fillId="0" borderId="2" xfId="48" applyFont="1" applyBorder="1" applyAlignment="1">
      <alignment horizontal="center" vertical="center" wrapText="1"/>
    </xf>
    <xf numFmtId="0" fontId="6" fillId="3" borderId="2" xfId="48" applyFont="1" applyFill="1" applyBorder="1" applyAlignment="1">
      <alignment horizontal="center" vertical="center" wrapText="1"/>
    </xf>
    <xf numFmtId="49" fontId="21" fillId="0" borderId="12" xfId="48" applyNumberFormat="1" applyFont="1" applyBorder="1" applyAlignment="1">
      <alignment horizontal="center" vertical="center" wrapText="1"/>
    </xf>
    <xf numFmtId="4" fontId="21" fillId="0" borderId="12" xfId="48" applyNumberFormat="1" applyFont="1" applyBorder="1" applyAlignment="1">
      <alignment horizontal="center" vertical="center" wrapText="1"/>
    </xf>
    <xf numFmtId="49" fontId="6" fillId="0" borderId="14" xfId="48" applyNumberFormat="1" applyFont="1" applyBorder="1" applyAlignment="1">
      <alignment horizontal="center" vertical="center" wrapText="1"/>
    </xf>
    <xf numFmtId="4" fontId="6" fillId="3" borderId="12" xfId="48" applyNumberFormat="1" applyFont="1" applyFill="1" applyBorder="1" applyAlignment="1">
      <alignment horizontal="center" vertical="center" wrapText="1"/>
    </xf>
    <xf numFmtId="0" fontId="40" fillId="0" borderId="0" xfId="88" applyFont="1" applyAlignment="1">
      <alignment horizontal="center" vertical="center" wrapText="1"/>
    </xf>
    <xf numFmtId="0" fontId="21" fillId="0" borderId="12" xfId="48" applyFont="1" applyBorder="1" applyAlignment="1">
      <alignment horizontal="left" vertical="center" wrapText="1"/>
    </xf>
    <xf numFmtId="4" fontId="21" fillId="3" borderId="12" xfId="48" applyNumberFormat="1" applyFont="1" applyFill="1" applyBorder="1" applyAlignment="1">
      <alignment horizontal="center" vertical="center" wrapText="1"/>
    </xf>
    <xf numFmtId="49" fontId="21" fillId="4" borderId="12" xfId="48" applyNumberFormat="1" applyFont="1" applyFill="1" applyBorder="1" applyAlignment="1">
      <alignment horizontal="center" vertical="center" wrapText="1"/>
    </xf>
    <xf numFmtId="0" fontId="40" fillId="0" borderId="12" xfId="88" applyFont="1" applyBorder="1" applyAlignment="1">
      <alignment horizontal="center" vertical="center" wrapText="1"/>
    </xf>
    <xf numFmtId="0" fontId="40" fillId="0" borderId="12" xfId="48" applyFont="1" applyBorder="1" applyAlignment="1">
      <alignment horizontal="center" vertical="center" wrapText="1"/>
    </xf>
    <xf numFmtId="0" fontId="22" fillId="0" borderId="12" xfId="48" applyFont="1" applyBorder="1" applyAlignment="1">
      <alignment horizontal="center" vertical="center" wrapText="1"/>
    </xf>
    <xf numFmtId="49" fontId="21" fillId="0" borderId="11" xfId="48" applyNumberFormat="1" applyFont="1" applyBorder="1" applyAlignment="1">
      <alignment horizontal="center" vertical="center" wrapText="1"/>
    </xf>
    <xf numFmtId="49" fontId="21" fillId="4" borderId="7" xfId="48" applyNumberFormat="1" applyFont="1" applyFill="1" applyBorder="1" applyAlignment="1">
      <alignment horizontal="center" vertical="center" wrapText="1"/>
    </xf>
    <xf numFmtId="49" fontId="21" fillId="4" borderId="4" xfId="48" applyNumberFormat="1" applyFont="1" applyFill="1" applyBorder="1" applyAlignment="1">
      <alignment horizontal="center" vertical="center" wrapText="1"/>
    </xf>
    <xf numFmtId="49" fontId="21" fillId="0" borderId="46" xfId="48" applyNumberFormat="1" applyFont="1" applyBorder="1" applyAlignment="1">
      <alignment horizontal="center" vertical="center" wrapText="1"/>
    </xf>
    <xf numFmtId="49" fontId="21" fillId="0" borderId="4" xfId="48" applyNumberFormat="1" applyFont="1" applyBorder="1" applyAlignment="1">
      <alignment horizontal="center" vertical="center" wrapText="1"/>
    </xf>
    <xf numFmtId="49" fontId="21" fillId="4" borderId="6" xfId="48" applyNumberFormat="1" applyFont="1" applyFill="1" applyBorder="1" applyAlignment="1">
      <alignment horizontal="center" vertical="center" wrapText="1"/>
    </xf>
    <xf numFmtId="49" fontId="21" fillId="0" borderId="5" xfId="48" applyNumberFormat="1" applyFont="1" applyBorder="1" applyAlignment="1">
      <alignment horizontal="center" vertical="center" wrapText="1"/>
    </xf>
    <xf numFmtId="0" fontId="7" fillId="9" borderId="6" xfId="48" applyFont="1" applyFill="1" applyBorder="1" applyAlignment="1">
      <alignment horizontal="center" vertical="center" wrapText="1"/>
    </xf>
    <xf numFmtId="0" fontId="19" fillId="9" borderId="7" xfId="48" applyFont="1" applyFill="1" applyBorder="1" applyAlignment="1">
      <alignment horizontal="center" vertical="center" wrapText="1"/>
    </xf>
    <xf numFmtId="0" fontId="19" fillId="9" borderId="2" xfId="48" applyFont="1" applyFill="1" applyBorder="1" applyAlignment="1">
      <alignment horizontal="center" vertical="center" wrapText="1"/>
    </xf>
    <xf numFmtId="4" fontId="19" fillId="9" borderId="7" xfId="48" applyNumberFormat="1" applyFont="1" applyFill="1" applyBorder="1" applyAlignment="1">
      <alignment horizontal="center" vertical="center" wrapText="1"/>
    </xf>
    <xf numFmtId="0" fontId="19" fillId="12" borderId="0" xfId="48" applyFont="1" applyFill="1" applyAlignment="1">
      <alignment horizontal="center" vertical="center"/>
    </xf>
    <xf numFmtId="0" fontId="19" fillId="12" borderId="7" xfId="48" applyFont="1" applyFill="1" applyBorder="1" applyAlignment="1">
      <alignment horizontal="center" vertical="center" wrapText="1"/>
    </xf>
    <xf numFmtId="4" fontId="19" fillId="12" borderId="7" xfId="48" applyNumberFormat="1" applyFont="1" applyFill="1" applyBorder="1" applyAlignment="1">
      <alignment horizontal="center" vertical="center" wrapText="1"/>
    </xf>
    <xf numFmtId="0" fontId="19" fillId="0" borderId="7" xfId="48" applyFont="1" applyBorder="1" applyAlignment="1">
      <alignment horizontal="center" vertical="center" wrapText="1"/>
    </xf>
    <xf numFmtId="0" fontId="7" fillId="9" borderId="17" xfId="48" applyFont="1" applyFill="1" applyBorder="1" applyAlignment="1">
      <alignment horizontal="center" vertical="center" wrapText="1"/>
    </xf>
    <xf numFmtId="0" fontId="19" fillId="0" borderId="7" xfId="48" applyFont="1" applyBorder="1" applyAlignment="1">
      <alignment horizontal="center" vertical="center"/>
    </xf>
    <xf numFmtId="4" fontId="19" fillId="0" borderId="7" xfId="48" applyNumberFormat="1" applyFont="1" applyBorder="1" applyAlignment="1">
      <alignment horizontal="center" vertical="center"/>
    </xf>
    <xf numFmtId="0" fontId="19" fillId="9" borderId="7" xfId="48" applyFont="1" applyFill="1" applyBorder="1" applyAlignment="1">
      <alignment horizontal="center" wrapText="1"/>
    </xf>
    <xf numFmtId="49" fontId="7" fillId="9" borderId="7" xfId="48" applyNumberFormat="1" applyFont="1" applyFill="1" applyBorder="1" applyAlignment="1">
      <alignment horizontal="center" vertical="center" wrapText="1"/>
    </xf>
    <xf numFmtId="4" fontId="7" fillId="9" borderId="7" xfId="48" applyNumberFormat="1" applyFont="1" applyFill="1" applyBorder="1" applyAlignment="1">
      <alignment horizontal="center" vertical="center" wrapText="1"/>
    </xf>
    <xf numFmtId="0" fontId="20" fillId="2" borderId="24" xfId="48" applyFont="1" applyFill="1" applyBorder="1" applyAlignment="1">
      <alignment horizontal="center" vertical="center" wrapText="1"/>
    </xf>
    <xf numFmtId="0" fontId="19" fillId="9" borderId="0" xfId="48" applyFont="1" applyFill="1" applyAlignment="1">
      <alignment horizontal="center" vertical="center"/>
    </xf>
    <xf numFmtId="0" fontId="19" fillId="9" borderId="4" xfId="48" applyFont="1" applyFill="1" applyBorder="1" applyAlignment="1">
      <alignment horizontal="center" vertical="center" wrapText="1"/>
    </xf>
    <xf numFmtId="0" fontId="19" fillId="9" borderId="0" xfId="48" applyFont="1" applyFill="1" applyAlignment="1">
      <alignment horizontal="center" vertical="center" wrapText="1"/>
    </xf>
    <xf numFmtId="0" fontId="19" fillId="0" borderId="0" xfId="48" applyFont="1" applyAlignment="1">
      <alignment horizontal="center" vertical="center" wrapText="1"/>
    </xf>
    <xf numFmtId="4" fontId="19" fillId="0" borderId="0" xfId="48" applyNumberFormat="1" applyFont="1" applyAlignment="1">
      <alignment horizontal="center" vertical="center" wrapText="1"/>
    </xf>
    <xf numFmtId="0" fontId="20" fillId="0" borderId="0" xfId="48" applyFont="1" applyAlignment="1">
      <alignment horizontal="center" vertical="center" wrapText="1"/>
    </xf>
    <xf numFmtId="0" fontId="20" fillId="2" borderId="0" xfId="48" applyFont="1" applyFill="1" applyAlignment="1">
      <alignment horizontal="center" vertical="center" wrapText="1"/>
    </xf>
    <xf numFmtId="0" fontId="20" fillId="2" borderId="4" xfId="48" applyFont="1" applyFill="1" applyBorder="1" applyAlignment="1">
      <alignment horizontal="center" vertical="center" wrapText="1"/>
    </xf>
    <xf numFmtId="0" fontId="20" fillId="2" borderId="8" xfId="48" applyFont="1" applyFill="1" applyBorder="1" applyAlignment="1">
      <alignment horizontal="center" vertical="center" wrapText="1"/>
    </xf>
    <xf numFmtId="0" fontId="20" fillId="2" borderId="7" xfId="48" applyFont="1" applyFill="1" applyBorder="1" applyAlignment="1">
      <alignment horizontal="center" vertical="center" wrapText="1"/>
    </xf>
    <xf numFmtId="4" fontId="20" fillId="2" borderId="0" xfId="48" applyNumberFormat="1" applyFont="1" applyFill="1" applyAlignment="1">
      <alignment horizontal="center" vertical="center" wrapText="1"/>
    </xf>
    <xf numFmtId="0" fontId="20" fillId="2" borderId="6" xfId="48" applyFont="1" applyFill="1" applyBorder="1" applyAlignment="1">
      <alignment horizontal="center" vertical="center" wrapText="1"/>
    </xf>
    <xf numFmtId="0" fontId="10" fillId="2" borderId="7" xfId="48" applyFont="1" applyFill="1" applyBorder="1" applyAlignment="1">
      <alignment horizontal="center" vertical="center" wrapText="1"/>
    </xf>
    <xf numFmtId="2" fontId="20" fillId="2" borderId="7" xfId="48" applyNumberFormat="1" applyFont="1" applyFill="1" applyBorder="1" applyAlignment="1">
      <alignment horizontal="center" vertical="center" wrapText="1"/>
    </xf>
    <xf numFmtId="0" fontId="19" fillId="9" borderId="7" xfId="48" applyFont="1" applyFill="1" applyBorder="1" applyAlignment="1">
      <alignment horizontal="center" vertical="center" wrapText="1" shrinkToFit="1"/>
    </xf>
    <xf numFmtId="0" fontId="19" fillId="8" borderId="7" xfId="48" applyFont="1" applyFill="1" applyBorder="1" applyAlignment="1">
      <alignment horizontal="center" vertical="center" wrapText="1" shrinkToFit="1"/>
    </xf>
    <xf numFmtId="2" fontId="19" fillId="0" borderId="7" xfId="48" applyNumberFormat="1" applyFont="1" applyBorder="1" applyAlignment="1">
      <alignment horizontal="center" vertical="center" wrapText="1"/>
    </xf>
    <xf numFmtId="0" fontId="19" fillId="9" borderId="2" xfId="48" applyFont="1" applyFill="1" applyBorder="1" applyAlignment="1">
      <alignment horizontal="center" vertical="center" wrapText="1" shrinkToFit="1"/>
    </xf>
    <xf numFmtId="168" fontId="19" fillId="9" borderId="2" xfId="48" applyNumberFormat="1" applyFont="1" applyFill="1" applyBorder="1" applyAlignment="1">
      <alignment horizontal="center" vertical="center" wrapText="1" shrinkToFit="1"/>
    </xf>
    <xf numFmtId="0" fontId="19" fillId="8" borderId="2" xfId="48" applyFont="1" applyFill="1" applyBorder="1" applyAlignment="1">
      <alignment horizontal="center" vertical="center" wrapText="1" shrinkToFit="1"/>
    </xf>
    <xf numFmtId="0" fontId="19" fillId="0" borderId="2" xfId="48" applyFont="1" applyBorder="1" applyAlignment="1">
      <alignment horizontal="center" vertical="center" wrapText="1"/>
    </xf>
    <xf numFmtId="2" fontId="19" fillId="0" borderId="2" xfId="48" applyNumberFormat="1" applyFont="1" applyBorder="1" applyAlignment="1">
      <alignment horizontal="center" vertical="center" wrapText="1"/>
    </xf>
    <xf numFmtId="0" fontId="19" fillId="9" borderId="0" xfId="48" applyFont="1" applyFill="1" applyAlignment="1">
      <alignment horizontal="center" vertical="center" wrapText="1" shrinkToFit="1"/>
    </xf>
    <xf numFmtId="0" fontId="20" fillId="9" borderId="7" xfId="48" applyFont="1" applyFill="1" applyBorder="1" applyAlignment="1">
      <alignment horizontal="center" vertical="center" wrapText="1" shrinkToFit="1"/>
    </xf>
    <xf numFmtId="0" fontId="20" fillId="9" borderId="7" xfId="48" applyFont="1" applyFill="1" applyBorder="1" applyAlignment="1">
      <alignment horizontal="center" vertical="top" wrapText="1" shrinkToFit="1"/>
    </xf>
    <xf numFmtId="0" fontId="6" fillId="3" borderId="7" xfId="48" applyFont="1" applyFill="1" applyBorder="1" applyAlignment="1">
      <alignment horizontal="center" vertical="center" wrapText="1" shrinkToFit="1"/>
    </xf>
    <xf numFmtId="0" fontId="20" fillId="9" borderId="7" xfId="48" applyFont="1" applyFill="1" applyBorder="1" applyAlignment="1">
      <alignment horizontal="center" vertical="center" wrapText="1"/>
    </xf>
    <xf numFmtId="2" fontId="20" fillId="0" borderId="7" xfId="48" applyNumberFormat="1" applyFont="1" applyBorder="1" applyAlignment="1">
      <alignment horizontal="center" vertical="center" wrapText="1"/>
    </xf>
    <xf numFmtId="4" fontId="20" fillId="0" borderId="0" xfId="48" applyNumberFormat="1" applyFont="1" applyAlignment="1">
      <alignment horizontal="center" vertical="center" wrapText="1"/>
    </xf>
    <xf numFmtId="0" fontId="7" fillId="9" borderId="7" xfId="112" applyFont="1" applyFill="1" applyBorder="1" applyAlignment="1">
      <alignment horizontal="center" vertical="center" wrapText="1" shrinkToFit="1"/>
    </xf>
    <xf numFmtId="49" fontId="7" fillId="9" borderId="7" xfId="112" applyNumberFormat="1" applyFont="1" applyFill="1" applyBorder="1" applyAlignment="1">
      <alignment horizontal="center" vertical="center" wrapText="1" shrinkToFit="1"/>
    </xf>
    <xf numFmtId="2" fontId="7" fillId="9" borderId="7" xfId="75" applyNumberFormat="1" applyFont="1" applyFill="1" applyBorder="1" applyAlignment="1">
      <alignment horizontal="center" vertical="center" wrapText="1" shrinkToFit="1"/>
    </xf>
    <xf numFmtId="0" fontId="7" fillId="8" borderId="7" xfId="75" applyFont="1" applyFill="1" applyBorder="1" applyAlignment="1">
      <alignment horizontal="center" vertical="center" wrapText="1" shrinkToFit="1"/>
    </xf>
    <xf numFmtId="3" fontId="7" fillId="9" borderId="7" xfId="75" applyNumberFormat="1" applyFont="1" applyFill="1" applyBorder="1" applyAlignment="1">
      <alignment horizontal="center" vertical="center" wrapText="1" shrinkToFit="1"/>
    </xf>
    <xf numFmtId="3" fontId="7" fillId="9" borderId="2" xfId="75" applyNumberFormat="1" applyFont="1" applyFill="1" applyBorder="1" applyAlignment="1">
      <alignment horizontal="center" vertical="center" wrapText="1" shrinkToFit="1"/>
    </xf>
    <xf numFmtId="2" fontId="6" fillId="9" borderId="7" xfId="48" applyNumberFormat="1" applyFont="1" applyFill="1" applyBorder="1" applyAlignment="1">
      <alignment horizontal="center" vertical="center" wrapText="1"/>
    </xf>
    <xf numFmtId="0" fontId="7" fillId="9" borderId="2" xfId="48" applyFont="1" applyFill="1" applyBorder="1" applyAlignment="1">
      <alignment horizontal="center" vertical="center" wrapText="1" shrinkToFit="1"/>
    </xf>
    <xf numFmtId="0" fontId="6" fillId="9" borderId="7" xfId="112" applyFont="1" applyFill="1" applyBorder="1" applyAlignment="1">
      <alignment horizontal="center" vertical="center" wrapText="1" shrinkToFit="1"/>
    </xf>
    <xf numFmtId="0" fontId="6" fillId="9" borderId="7" xfId="48" applyFont="1" applyFill="1" applyBorder="1" applyAlignment="1">
      <alignment horizontal="center" vertical="center" wrapText="1" shrinkToFit="1"/>
    </xf>
    <xf numFmtId="49" fontId="6" fillId="9" borderId="7" xfId="112" applyNumberFormat="1" applyFont="1" applyFill="1" applyBorder="1" applyAlignment="1">
      <alignment horizontal="center" vertical="center" wrapText="1" shrinkToFit="1"/>
    </xf>
    <xf numFmtId="2" fontId="6" fillId="9" borderId="7" xfId="75" applyNumberFormat="1" applyFont="1" applyFill="1" applyBorder="1" applyAlignment="1">
      <alignment horizontal="center" vertical="center" wrapText="1" shrinkToFit="1"/>
    </xf>
    <xf numFmtId="0" fontId="6" fillId="8" borderId="7" xfId="75" applyFont="1" applyFill="1" applyBorder="1" applyAlignment="1">
      <alignment horizontal="center" vertical="center" wrapText="1" shrinkToFit="1"/>
    </xf>
    <xf numFmtId="3" fontId="6" fillId="9" borderId="7" xfId="75" applyNumberFormat="1" applyFont="1" applyFill="1" applyBorder="1" applyAlignment="1">
      <alignment horizontal="center" vertical="center" wrapText="1" shrinkToFit="1"/>
    </xf>
    <xf numFmtId="0" fontId="6" fillId="9" borderId="3" xfId="48" applyFont="1" applyFill="1" applyBorder="1" applyAlignment="1">
      <alignment horizontal="center" vertical="center" wrapText="1" shrinkToFit="1"/>
    </xf>
    <xf numFmtId="3" fontId="6" fillId="0" borderId="4" xfId="75" applyNumberFormat="1" applyFont="1" applyBorder="1" applyAlignment="1">
      <alignment horizontal="center" vertical="center" wrapText="1" shrinkToFit="1"/>
    </xf>
    <xf numFmtId="2" fontId="6" fillId="0" borderId="7" xfId="48" applyNumberFormat="1" applyFont="1" applyBorder="1" applyAlignment="1">
      <alignment horizontal="center" vertical="center" wrapText="1"/>
    </xf>
    <xf numFmtId="2" fontId="7" fillId="0" borderId="7" xfId="48" applyNumberFormat="1" applyFont="1" applyBorder="1" applyAlignment="1">
      <alignment horizontal="center" vertical="center" wrapText="1"/>
    </xf>
    <xf numFmtId="0" fontId="7" fillId="13" borderId="0" xfId="48" applyFont="1" applyFill="1" applyAlignment="1">
      <alignment horizontal="center" vertical="center" wrapText="1"/>
    </xf>
    <xf numFmtId="0" fontId="6" fillId="0" borderId="0" xfId="48" applyFont="1" applyAlignment="1">
      <alignment horizontal="center" vertical="center" wrapText="1" shrinkToFit="1"/>
    </xf>
    <xf numFmtId="3" fontId="6" fillId="0" borderId="6" xfId="48" applyNumberFormat="1" applyFont="1" applyBorder="1" applyAlignment="1">
      <alignment horizontal="center" vertical="center" wrapText="1"/>
    </xf>
    <xf numFmtId="0" fontId="6" fillId="0" borderId="23" xfId="48" applyFont="1" applyBorder="1" applyAlignment="1">
      <alignment horizontal="center" vertical="center" wrapText="1" shrinkToFit="1"/>
    </xf>
    <xf numFmtId="0" fontId="6" fillId="0" borderId="1" xfId="48" applyFont="1" applyBorder="1" applyAlignment="1">
      <alignment horizontal="center" vertical="center" wrapText="1"/>
    </xf>
    <xf numFmtId="0" fontId="6" fillId="9" borderId="0" xfId="48" applyFont="1" applyFill="1" applyAlignment="1">
      <alignment horizontal="center" vertical="center" wrapText="1" shrinkToFit="1"/>
    </xf>
    <xf numFmtId="0" fontId="6" fillId="9" borderId="2" xfId="48" applyFont="1" applyFill="1" applyBorder="1" applyAlignment="1">
      <alignment horizontal="center" vertical="center" wrapText="1" shrinkToFit="1"/>
    </xf>
    <xf numFmtId="0" fontId="7" fillId="9" borderId="0" xfId="48" applyFont="1" applyFill="1" applyAlignment="1">
      <alignment horizontal="center" vertical="center" wrapText="1" shrinkToFit="1"/>
    </xf>
    <xf numFmtId="3" fontId="7" fillId="0" borderId="2" xfId="48" applyNumberFormat="1" applyFont="1" applyBorder="1" applyAlignment="1">
      <alignment horizontal="center" vertical="center" wrapText="1"/>
    </xf>
    <xf numFmtId="0" fontId="7" fillId="9" borderId="7" xfId="48" applyFont="1" applyFill="1" applyBorder="1" applyAlignment="1">
      <alignment horizontal="center" vertical="center" wrapText="1" shrinkToFit="1"/>
    </xf>
    <xf numFmtId="0" fontId="7" fillId="9" borderId="12" xfId="48" applyFont="1" applyFill="1" applyBorder="1" applyAlignment="1">
      <alignment horizontal="center" vertical="center" wrapText="1" shrinkToFit="1"/>
    </xf>
    <xf numFmtId="0" fontId="7" fillId="9" borderId="4" xfId="48" applyFont="1" applyFill="1" applyBorder="1" applyAlignment="1">
      <alignment horizontal="center" vertical="center" wrapText="1" shrinkToFit="1"/>
    </xf>
    <xf numFmtId="0" fontId="20" fillId="2" borderId="30" xfId="48" applyFont="1" applyFill="1" applyBorder="1" applyAlignment="1">
      <alignment horizontal="center" vertical="center" wrapText="1"/>
    </xf>
    <xf numFmtId="0" fontId="21" fillId="9" borderId="17" xfId="48" applyFont="1" applyFill="1" applyBorder="1" applyAlignment="1">
      <alignment horizontal="center" vertical="center" wrapText="1"/>
    </xf>
    <xf numFmtId="0" fontId="21" fillId="9" borderId="2" xfId="112" applyFont="1" applyFill="1" applyBorder="1" applyAlignment="1">
      <alignment horizontal="center" vertical="center" wrapText="1"/>
    </xf>
    <xf numFmtId="49" fontId="21" fillId="0" borderId="10" xfId="112" applyNumberFormat="1" applyFont="1" applyBorder="1" applyAlignment="1">
      <alignment horizontal="center" vertical="center" wrapText="1"/>
    </xf>
    <xf numFmtId="4" fontId="21" fillId="0" borderId="2" xfId="75" applyNumberFormat="1" applyFont="1" applyBorder="1" applyAlignment="1">
      <alignment horizontal="center" vertical="center" wrapText="1" shrinkToFit="1"/>
    </xf>
    <xf numFmtId="0" fontId="21" fillId="8" borderId="2" xfId="75" applyFont="1" applyFill="1" applyBorder="1" applyAlignment="1">
      <alignment horizontal="center" vertical="center" wrapText="1" shrinkToFit="1"/>
    </xf>
    <xf numFmtId="0" fontId="21" fillId="0" borderId="8" xfId="48" applyFont="1" applyBorder="1" applyAlignment="1">
      <alignment horizontal="center" vertical="center" wrapText="1"/>
    </xf>
    <xf numFmtId="3" fontId="21" fillId="9" borderId="2" xfId="48" applyNumberFormat="1" applyFont="1" applyFill="1" applyBorder="1" applyAlignment="1">
      <alignment horizontal="center" vertical="center" wrapText="1"/>
    </xf>
    <xf numFmtId="2" fontId="21" fillId="9" borderId="7" xfId="48" applyNumberFormat="1" applyFont="1" applyFill="1" applyBorder="1" applyAlignment="1">
      <alignment horizontal="center" vertical="center" wrapText="1"/>
    </xf>
    <xf numFmtId="0" fontId="21" fillId="9" borderId="6" xfId="48" applyFont="1" applyFill="1" applyBorder="1" applyAlignment="1">
      <alignment horizontal="center" vertical="center" wrapText="1"/>
    </xf>
    <xf numFmtId="4" fontId="21" fillId="9" borderId="0" xfId="48" applyNumberFormat="1" applyFont="1" applyFill="1" applyAlignment="1">
      <alignment horizontal="center" vertical="center" wrapText="1"/>
    </xf>
    <xf numFmtId="0" fontId="41" fillId="9" borderId="0" xfId="48" applyFont="1" applyFill="1" applyAlignment="1">
      <alignment horizontal="center" vertical="center" wrapText="1"/>
    </xf>
    <xf numFmtId="0" fontId="21" fillId="9" borderId="12" xfId="112" applyFont="1" applyFill="1" applyBorder="1" applyAlignment="1">
      <alignment horizontal="center" vertical="center" wrapText="1"/>
    </xf>
    <xf numFmtId="49" fontId="21" fillId="9" borderId="12" xfId="112" applyNumberFormat="1" applyFont="1" applyFill="1" applyBorder="1" applyAlignment="1">
      <alignment horizontal="center" vertical="center" wrapText="1"/>
    </xf>
    <xf numFmtId="49" fontId="21" fillId="0" borderId="12" xfId="112" applyNumberFormat="1" applyFont="1" applyBorder="1" applyAlignment="1">
      <alignment horizontal="center" vertical="center" wrapText="1"/>
    </xf>
    <xf numFmtId="4" fontId="21" fillId="0" borderId="12" xfId="75" applyNumberFormat="1" applyFont="1" applyBorder="1" applyAlignment="1">
      <alignment horizontal="center" vertical="center" wrapText="1" shrinkToFit="1"/>
    </xf>
    <xf numFmtId="49" fontId="21" fillId="9" borderId="12" xfId="112" applyNumberFormat="1" applyFont="1" applyFill="1" applyBorder="1" applyAlignment="1">
      <alignment horizontal="center" vertical="center" wrapText="1" shrinkToFit="1"/>
    </xf>
    <xf numFmtId="3" fontId="21" fillId="9" borderId="12" xfId="48" applyNumberFormat="1" applyFont="1" applyFill="1" applyBorder="1" applyAlignment="1">
      <alignment horizontal="center" vertical="center" wrapText="1"/>
    </xf>
    <xf numFmtId="49" fontId="21" fillId="9" borderId="23" xfId="112" applyNumberFormat="1" applyFont="1" applyFill="1" applyBorder="1" applyAlignment="1">
      <alignment horizontal="center" vertical="center" wrapText="1"/>
    </xf>
    <xf numFmtId="0" fontId="41" fillId="9" borderId="2" xfId="48" applyFont="1" applyFill="1" applyBorder="1" applyAlignment="1">
      <alignment horizontal="center" vertical="center" wrapText="1"/>
    </xf>
    <xf numFmtId="2" fontId="41" fillId="9" borderId="7" xfId="48" applyNumberFormat="1" applyFont="1" applyFill="1" applyBorder="1" applyAlignment="1">
      <alignment horizontal="center" vertical="center" wrapText="1"/>
    </xf>
    <xf numFmtId="0" fontId="41" fillId="9" borderId="6" xfId="48" applyFont="1" applyFill="1" applyBorder="1" applyAlignment="1">
      <alignment horizontal="center" vertical="center" wrapText="1"/>
    </xf>
    <xf numFmtId="0" fontId="41" fillId="9" borderId="7" xfId="48" applyFont="1" applyFill="1" applyBorder="1" applyAlignment="1">
      <alignment horizontal="center" vertical="center" wrapText="1"/>
    </xf>
    <xf numFmtId="4" fontId="41" fillId="9" borderId="0" xfId="48" applyNumberFormat="1" applyFont="1" applyFill="1" applyAlignment="1">
      <alignment horizontal="center" vertical="center" wrapText="1"/>
    </xf>
    <xf numFmtId="0" fontId="6" fillId="9" borderId="12" xfId="112" applyFont="1" applyFill="1" applyBorder="1" applyAlignment="1">
      <alignment horizontal="center" vertical="center" wrapText="1"/>
    </xf>
    <xf numFmtId="0" fontId="6" fillId="9" borderId="17" xfId="112" applyFont="1" applyFill="1" applyBorder="1" applyAlignment="1">
      <alignment horizontal="center" vertical="center" wrapText="1"/>
    </xf>
    <xf numFmtId="49" fontId="6" fillId="9" borderId="18" xfId="112" applyNumberFormat="1" applyFont="1" applyFill="1" applyBorder="1" applyAlignment="1">
      <alignment horizontal="center" vertical="center" wrapText="1"/>
    </xf>
    <xf numFmtId="49" fontId="6" fillId="9" borderId="17" xfId="112" applyNumberFormat="1" applyFont="1" applyFill="1" applyBorder="1" applyAlignment="1">
      <alignment horizontal="center" vertical="center" wrapText="1"/>
    </xf>
    <xf numFmtId="4" fontId="6" fillId="9" borderId="17" xfId="75" applyNumberFormat="1" applyFont="1" applyFill="1" applyBorder="1" applyAlignment="1">
      <alignment horizontal="center" vertical="center" wrapText="1" shrinkToFit="1"/>
    </xf>
    <xf numFmtId="0" fontId="6" fillId="8" borderId="17" xfId="75" applyFont="1" applyFill="1" applyBorder="1" applyAlignment="1">
      <alignment horizontal="center" vertical="center" wrapText="1" shrinkToFit="1"/>
    </xf>
    <xf numFmtId="3" fontId="6" fillId="9" borderId="18" xfId="75" applyNumberFormat="1" applyFont="1" applyFill="1" applyBorder="1" applyAlignment="1">
      <alignment horizontal="center" vertical="center" wrapText="1" shrinkToFit="1"/>
    </xf>
    <xf numFmtId="3" fontId="6" fillId="9" borderId="6" xfId="48" applyNumberFormat="1" applyFont="1" applyFill="1" applyBorder="1" applyAlignment="1">
      <alignment horizontal="center" vertical="center" wrapText="1"/>
    </xf>
    <xf numFmtId="3" fontId="6" fillId="9" borderId="17" xfId="75" applyNumberFormat="1" applyFont="1" applyFill="1" applyBorder="1" applyAlignment="1">
      <alignment horizontal="center" vertical="center" wrapText="1" shrinkToFit="1"/>
    </xf>
    <xf numFmtId="4" fontId="6" fillId="9" borderId="0" xfId="48" applyNumberFormat="1" applyFont="1" applyFill="1" applyAlignment="1">
      <alignment horizontal="center" vertical="center" wrapText="1"/>
    </xf>
    <xf numFmtId="49" fontId="6" fillId="9" borderId="7" xfId="112" applyNumberFormat="1" applyFont="1" applyFill="1" applyBorder="1" applyAlignment="1">
      <alignment horizontal="center" vertical="center" wrapText="1"/>
    </xf>
    <xf numFmtId="4" fontId="6" fillId="9" borderId="7" xfId="75" applyNumberFormat="1" applyFont="1" applyFill="1" applyBorder="1" applyAlignment="1">
      <alignment horizontal="center" vertical="center" wrapText="1" shrinkToFit="1"/>
    </xf>
    <xf numFmtId="3" fontId="6" fillId="9" borderId="3" xfId="75" applyNumberFormat="1" applyFont="1" applyFill="1" applyBorder="1" applyAlignment="1">
      <alignment horizontal="center" vertical="center" wrapText="1" shrinkToFit="1"/>
    </xf>
    <xf numFmtId="3" fontId="6" fillId="9" borderId="7" xfId="48" applyNumberFormat="1" applyFont="1" applyFill="1" applyBorder="1" applyAlignment="1">
      <alignment horizontal="center" vertical="center" wrapText="1"/>
    </xf>
    <xf numFmtId="3" fontId="6" fillId="0" borderId="17" xfId="75" applyNumberFormat="1" applyFont="1" applyBorder="1" applyAlignment="1">
      <alignment horizontal="center" vertical="center" wrapText="1" shrinkToFit="1"/>
    </xf>
    <xf numFmtId="0" fontId="6" fillId="0" borderId="12" xfId="112" applyFont="1" applyBorder="1" applyAlignment="1">
      <alignment horizontal="center" vertical="center" wrapText="1"/>
    </xf>
    <xf numFmtId="49" fontId="6" fillId="0" borderId="7" xfId="112" applyNumberFormat="1" applyFont="1" applyBorder="1" applyAlignment="1">
      <alignment horizontal="center" vertical="center" wrapText="1"/>
    </xf>
    <xf numFmtId="4" fontId="6" fillId="0" borderId="7" xfId="75" applyNumberFormat="1" applyFont="1" applyBorder="1" applyAlignment="1">
      <alignment horizontal="center" vertical="center" wrapText="1" shrinkToFit="1"/>
    </xf>
    <xf numFmtId="3" fontId="6" fillId="0" borderId="3" xfId="75" applyNumberFormat="1" applyFont="1" applyBorder="1" applyAlignment="1">
      <alignment horizontal="center" vertical="center" wrapText="1" shrinkToFit="1"/>
    </xf>
    <xf numFmtId="0" fontId="6" fillId="9" borderId="6" xfId="112" applyFont="1" applyFill="1" applyBorder="1" applyAlignment="1">
      <alignment horizontal="center" vertical="center" wrapText="1"/>
    </xf>
    <xf numFmtId="49" fontId="6" fillId="9" borderId="23" xfId="112" applyNumberFormat="1" applyFont="1" applyFill="1" applyBorder="1" applyAlignment="1">
      <alignment horizontal="center" vertical="center" wrapText="1"/>
    </xf>
    <xf numFmtId="3" fontId="6" fillId="0" borderId="6" xfId="75" applyNumberFormat="1" applyFont="1" applyBorder="1" applyAlignment="1">
      <alignment horizontal="center" vertical="center" wrapText="1" shrinkToFit="1"/>
    </xf>
    <xf numFmtId="0" fontId="6" fillId="3" borderId="7" xfId="75" applyFont="1" applyFill="1" applyBorder="1" applyAlignment="1">
      <alignment horizontal="center" vertical="center" wrapText="1" shrinkToFit="1"/>
    </xf>
    <xf numFmtId="0" fontId="6" fillId="9" borderId="8" xfId="48" applyFont="1" applyFill="1" applyBorder="1" applyAlignment="1">
      <alignment horizontal="center" vertical="center" wrapText="1"/>
    </xf>
    <xf numFmtId="3" fontId="6" fillId="9" borderId="12" xfId="75" applyNumberFormat="1" applyFont="1" applyFill="1" applyBorder="1" applyAlignment="1">
      <alignment horizontal="center" vertical="center" wrapText="1" shrinkToFit="1"/>
    </xf>
    <xf numFmtId="3" fontId="6" fillId="0" borderId="5" xfId="75" applyNumberFormat="1" applyFont="1" applyBorder="1" applyAlignment="1">
      <alignment horizontal="center" vertical="center" wrapText="1" shrinkToFit="1"/>
    </xf>
    <xf numFmtId="3" fontId="6" fillId="0" borderId="23" xfId="75" applyNumberFormat="1" applyFont="1" applyBorder="1" applyAlignment="1">
      <alignment horizontal="center" vertical="center" wrapText="1" shrinkToFit="1"/>
    </xf>
    <xf numFmtId="0" fontId="6" fillId="0" borderId="12" xfId="48" applyFont="1" applyBorder="1" applyAlignment="1">
      <alignment horizontal="center" vertical="center" wrapText="1" shrinkToFit="1"/>
    </xf>
    <xf numFmtId="3" fontId="6" fillId="9" borderId="24" xfId="75" applyNumberFormat="1" applyFont="1" applyFill="1" applyBorder="1" applyAlignment="1">
      <alignment horizontal="center" vertical="center" wrapText="1" shrinkToFit="1"/>
    </xf>
    <xf numFmtId="3" fontId="6" fillId="9" borderId="3" xfId="48" applyNumberFormat="1" applyFont="1" applyFill="1" applyBorder="1" applyAlignment="1">
      <alignment horizontal="center" vertical="center" wrapText="1"/>
    </xf>
    <xf numFmtId="3" fontId="6" fillId="0" borderId="18" xfId="75" applyNumberFormat="1" applyFont="1" applyBorder="1" applyAlignment="1">
      <alignment horizontal="center" vertical="center" wrapText="1" shrinkToFit="1"/>
    </xf>
    <xf numFmtId="49" fontId="6" fillId="9" borderId="2" xfId="112" applyNumberFormat="1" applyFont="1" applyFill="1" applyBorder="1" applyAlignment="1">
      <alignment horizontal="center" vertical="center" wrapText="1"/>
    </xf>
    <xf numFmtId="4" fontId="6" fillId="9" borderId="2" xfId="75" applyNumberFormat="1" applyFont="1" applyFill="1" applyBorder="1" applyAlignment="1">
      <alignment horizontal="center" vertical="center" wrapText="1" shrinkToFit="1"/>
    </xf>
    <xf numFmtId="0" fontId="6" fillId="3" borderId="2" xfId="75" applyFont="1" applyFill="1" applyBorder="1" applyAlignment="1">
      <alignment horizontal="center" vertical="center" wrapText="1" shrinkToFit="1"/>
    </xf>
    <xf numFmtId="3" fontId="6" fillId="9" borderId="8" xfId="75" applyNumberFormat="1" applyFont="1" applyFill="1" applyBorder="1" applyAlignment="1">
      <alignment horizontal="center" vertical="center" wrapText="1" shrinkToFit="1"/>
    </xf>
    <xf numFmtId="3" fontId="6" fillId="9" borderId="2" xfId="48" applyNumberFormat="1" applyFont="1" applyFill="1" applyBorder="1" applyAlignment="1">
      <alignment horizontal="center" vertical="center" wrapText="1"/>
    </xf>
    <xf numFmtId="3" fontId="6" fillId="0" borderId="12" xfId="75" applyNumberFormat="1" applyFont="1" applyBorder="1" applyAlignment="1">
      <alignment horizontal="center" vertical="center" wrapText="1" shrinkToFit="1"/>
    </xf>
    <xf numFmtId="3" fontId="6" fillId="0" borderId="0" xfId="75" applyNumberFormat="1" applyFont="1" applyAlignment="1">
      <alignment horizontal="center" vertical="center" wrapText="1" shrinkToFit="1"/>
    </xf>
    <xf numFmtId="49" fontId="6" fillId="9" borderId="12" xfId="112" applyNumberFormat="1" applyFont="1" applyFill="1" applyBorder="1" applyAlignment="1">
      <alignment horizontal="center" vertical="center" wrapText="1"/>
    </xf>
    <xf numFmtId="4" fontId="6" fillId="9" borderId="12" xfId="75" applyNumberFormat="1" applyFont="1" applyFill="1" applyBorder="1" applyAlignment="1">
      <alignment horizontal="center" vertical="center" wrapText="1" shrinkToFit="1"/>
    </xf>
    <xf numFmtId="0" fontId="6" fillId="3" borderId="12" xfId="75" applyFont="1" applyFill="1" applyBorder="1" applyAlignment="1">
      <alignment horizontal="center" vertical="center" wrapText="1" shrinkToFit="1"/>
    </xf>
    <xf numFmtId="3" fontId="6" fillId="9" borderId="12" xfId="48" applyNumberFormat="1" applyFont="1" applyFill="1" applyBorder="1" applyAlignment="1">
      <alignment horizontal="center" vertical="center" wrapText="1"/>
    </xf>
    <xf numFmtId="49" fontId="6" fillId="9" borderId="5" xfId="112" applyNumberFormat="1" applyFont="1" applyFill="1" applyBorder="1" applyAlignment="1">
      <alignment horizontal="center" vertical="center" wrapText="1"/>
    </xf>
    <xf numFmtId="4" fontId="6" fillId="9" borderId="6" xfId="75" applyNumberFormat="1" applyFont="1" applyFill="1" applyBorder="1" applyAlignment="1">
      <alignment horizontal="center" vertical="center" wrapText="1" shrinkToFit="1"/>
    </xf>
    <xf numFmtId="0" fontId="6" fillId="3" borderId="23" xfId="75" applyFont="1" applyFill="1" applyBorder="1" applyAlignment="1">
      <alignment horizontal="center" vertical="center" wrapText="1" shrinkToFit="1"/>
    </xf>
    <xf numFmtId="0" fontId="6" fillId="0" borderId="11" xfId="48" applyFont="1" applyBorder="1" applyAlignment="1">
      <alignment horizontal="center" vertical="center" wrapText="1" shrinkToFit="1"/>
    </xf>
    <xf numFmtId="49" fontId="6" fillId="9" borderId="4" xfId="112" applyNumberFormat="1" applyFont="1" applyFill="1" applyBorder="1" applyAlignment="1">
      <alignment horizontal="center" vertical="center" wrapText="1"/>
    </xf>
    <xf numFmtId="0" fontId="6" fillId="3" borderId="3" xfId="75" applyFont="1" applyFill="1" applyBorder="1" applyAlignment="1">
      <alignment horizontal="center" vertical="center" wrapText="1" shrinkToFit="1"/>
    </xf>
    <xf numFmtId="0" fontId="6" fillId="0" borderId="22" xfId="48" applyFont="1" applyBorder="1" applyAlignment="1">
      <alignment horizontal="center" vertical="center" wrapText="1" shrinkToFit="1"/>
    </xf>
    <xf numFmtId="49" fontId="6" fillId="0" borderId="6" xfId="126" applyNumberFormat="1" applyFont="1" applyBorder="1" applyAlignment="1">
      <alignment horizontal="center" vertical="center" wrapText="1"/>
    </xf>
    <xf numFmtId="49" fontId="6" fillId="0" borderId="7" xfId="126" applyNumberFormat="1" applyFont="1" applyBorder="1" applyAlignment="1">
      <alignment horizontal="center" vertical="center" wrapText="1"/>
    </xf>
    <xf numFmtId="0" fontId="23" fillId="0" borderId="12" xfId="48" applyFont="1" applyBorder="1" applyAlignment="1">
      <alignment horizontal="center" vertical="center" wrapText="1" shrinkToFit="1"/>
    </xf>
    <xf numFmtId="20" fontId="6" fillId="0" borderId="12" xfId="48" applyNumberFormat="1" applyFont="1" applyBorder="1" applyAlignment="1">
      <alignment horizontal="center" vertical="center" wrapText="1"/>
    </xf>
    <xf numFmtId="166" fontId="6" fillId="0" borderId="12" xfId="48" applyNumberFormat="1" applyFont="1" applyBorder="1" applyAlignment="1">
      <alignment horizontal="center" vertical="center" wrapText="1" shrinkToFit="1"/>
    </xf>
    <xf numFmtId="20" fontId="6" fillId="0" borderId="13" xfId="48" applyNumberFormat="1" applyFont="1" applyBorder="1" applyAlignment="1">
      <alignment horizontal="center" vertical="center" wrapText="1"/>
    </xf>
    <xf numFmtId="0" fontId="6" fillId="3" borderId="15" xfId="48" applyFont="1" applyFill="1" applyBorder="1" applyAlignment="1">
      <alignment horizontal="center" vertical="center" wrapText="1"/>
    </xf>
    <xf numFmtId="170" fontId="6" fillId="0" borderId="12" xfId="48" applyNumberFormat="1" applyFont="1" applyBorder="1" applyAlignment="1">
      <alignment horizontal="center" vertical="center" wrapText="1"/>
    </xf>
    <xf numFmtId="0" fontId="19" fillId="9" borderId="12" xfId="48" applyFont="1" applyFill="1" applyBorder="1" applyAlignment="1">
      <alignment horizontal="center" vertical="center" wrapText="1" shrinkToFit="1"/>
    </xf>
    <xf numFmtId="0" fontId="19" fillId="9" borderId="5" xfId="48" applyFont="1" applyFill="1" applyBorder="1" applyAlignment="1">
      <alignment horizontal="center" vertical="center" wrapText="1" shrinkToFit="1"/>
    </xf>
    <xf numFmtId="0" fontId="19" fillId="9" borderId="6" xfId="48" applyFont="1" applyFill="1" applyBorder="1" applyAlignment="1">
      <alignment horizontal="center" vertical="center" wrapText="1" shrinkToFit="1"/>
    </xf>
    <xf numFmtId="0" fontId="19" fillId="9" borderId="17" xfId="48" applyFont="1" applyFill="1" applyBorder="1" applyAlignment="1">
      <alignment horizontal="center" vertical="center" wrapText="1" shrinkToFit="1"/>
    </xf>
    <xf numFmtId="0" fontId="19" fillId="8" borderId="17" xfId="48" applyFont="1" applyFill="1" applyBorder="1" applyAlignment="1">
      <alignment horizontal="center" vertical="center" wrapText="1" shrinkToFit="1"/>
    </xf>
    <xf numFmtId="0" fontId="19" fillId="9" borderId="18" xfId="48" applyFont="1" applyFill="1" applyBorder="1" applyAlignment="1">
      <alignment horizontal="center" vertical="center" wrapText="1" shrinkToFit="1"/>
    </xf>
    <xf numFmtId="170" fontId="7" fillId="0" borderId="12" xfId="48" applyNumberFormat="1" applyFont="1" applyBorder="1" applyAlignment="1">
      <alignment horizontal="center" vertical="center" wrapText="1"/>
    </xf>
    <xf numFmtId="0" fontId="21" fillId="9" borderId="12" xfId="48" applyFont="1" applyFill="1" applyBorder="1" applyAlignment="1">
      <alignment horizontal="center" vertical="center" wrapText="1" shrinkToFit="1"/>
    </xf>
    <xf numFmtId="0" fontId="21" fillId="9" borderId="4" xfId="48" applyFont="1" applyFill="1" applyBorder="1" applyAlignment="1">
      <alignment horizontal="center" vertical="center" wrapText="1" shrinkToFit="1"/>
    </xf>
    <xf numFmtId="0" fontId="21" fillId="9" borderId="24" xfId="48" applyFont="1" applyFill="1" applyBorder="1" applyAlignment="1">
      <alignment horizontal="center" vertical="center" wrapText="1" shrinkToFit="1"/>
    </xf>
    <xf numFmtId="0" fontId="21" fillId="0" borderId="3" xfId="48" applyFont="1" applyBorder="1" applyAlignment="1">
      <alignment horizontal="center" vertical="center" wrapText="1"/>
    </xf>
    <xf numFmtId="0" fontId="21" fillId="0" borderId="12" xfId="48" applyFont="1" applyBorder="1" applyAlignment="1">
      <alignment horizontal="center" vertical="center" wrapText="1" shrinkToFit="1"/>
    </xf>
    <xf numFmtId="170" fontId="21" fillId="0" borderId="12" xfId="48" applyNumberFormat="1" applyFont="1" applyBorder="1" applyAlignment="1">
      <alignment horizontal="center" vertical="center" wrapText="1"/>
    </xf>
    <xf numFmtId="4" fontId="21" fillId="0" borderId="0" xfId="48" applyNumberFormat="1" applyFont="1" applyAlignment="1">
      <alignment horizontal="center" vertical="center" wrapText="1"/>
    </xf>
    <xf numFmtId="0" fontId="6" fillId="9" borderId="12" xfId="48" applyFont="1" applyFill="1" applyBorder="1" applyAlignment="1">
      <alignment horizontal="center" vertical="center" wrapText="1" shrinkToFit="1"/>
    </xf>
    <xf numFmtId="0" fontId="6" fillId="9" borderId="4" xfId="48" applyFont="1" applyFill="1" applyBorder="1" applyAlignment="1">
      <alignment horizontal="center" vertical="center" wrapText="1" shrinkToFit="1"/>
    </xf>
    <xf numFmtId="0" fontId="6" fillId="9" borderId="24" xfId="48" applyFont="1" applyFill="1" applyBorder="1" applyAlignment="1">
      <alignment horizontal="center" vertical="center" wrapText="1" shrinkToFit="1"/>
    </xf>
    <xf numFmtId="0" fontId="21" fillId="0" borderId="11" xfId="48" applyFont="1" applyBorder="1" applyAlignment="1">
      <alignment horizontal="center" vertical="center" wrapText="1" shrinkToFit="1"/>
    </xf>
    <xf numFmtId="0" fontId="21" fillId="9" borderId="10" xfId="48" applyFont="1" applyFill="1" applyBorder="1" applyAlignment="1">
      <alignment horizontal="center" vertical="center" wrapText="1" shrinkToFit="1"/>
    </xf>
    <xf numFmtId="0" fontId="21" fillId="9" borderId="2" xfId="48" applyFont="1" applyFill="1" applyBorder="1" applyAlignment="1">
      <alignment horizontal="center" vertical="center" wrapText="1" shrinkToFit="1"/>
    </xf>
    <xf numFmtId="0" fontId="21" fillId="9" borderId="11" xfId="48" applyFont="1" applyFill="1" applyBorder="1" applyAlignment="1">
      <alignment horizontal="center" vertical="center" wrapText="1" shrinkToFit="1"/>
    </xf>
    <xf numFmtId="0" fontId="21" fillId="9" borderId="21" xfId="48" applyFont="1" applyFill="1" applyBorder="1" applyAlignment="1">
      <alignment horizontal="center" vertical="center" wrapText="1"/>
    </xf>
    <xf numFmtId="0" fontId="21" fillId="0" borderId="29" xfId="48" applyFont="1" applyBorder="1" applyAlignment="1">
      <alignment horizontal="center" vertical="center" wrapText="1" shrinkToFit="1"/>
    </xf>
    <xf numFmtId="0" fontId="21" fillId="9" borderId="21" xfId="48" applyFont="1" applyFill="1" applyBorder="1" applyAlignment="1">
      <alignment horizontal="center" vertical="center" wrapText="1" shrinkToFit="1"/>
    </xf>
    <xf numFmtId="170" fontId="21" fillId="0" borderId="4" xfId="48" applyNumberFormat="1" applyFont="1" applyBorder="1" applyAlignment="1">
      <alignment horizontal="center" vertical="center" wrapText="1"/>
    </xf>
    <xf numFmtId="0" fontId="21" fillId="0" borderId="8" xfId="48" applyFont="1" applyBorder="1" applyAlignment="1">
      <alignment horizontal="center" vertical="center" wrapText="1" shrinkToFit="1"/>
    </xf>
    <xf numFmtId="0" fontId="21" fillId="9" borderId="13" xfId="48" applyFont="1" applyFill="1" applyBorder="1" applyAlignment="1">
      <alignment horizontal="center" vertical="center" wrapText="1" shrinkToFit="1"/>
    </xf>
    <xf numFmtId="0" fontId="21" fillId="9" borderId="8" xfId="48" applyFont="1" applyFill="1" applyBorder="1" applyAlignment="1">
      <alignment horizontal="center" vertical="center" wrapText="1" shrinkToFit="1"/>
    </xf>
    <xf numFmtId="0" fontId="21" fillId="0" borderId="19" xfId="48" applyFont="1" applyBorder="1" applyAlignment="1">
      <alignment horizontal="center" vertical="center" wrapText="1" shrinkToFit="1"/>
    </xf>
    <xf numFmtId="0" fontId="21" fillId="9" borderId="40" xfId="48" applyFont="1" applyFill="1" applyBorder="1" applyAlignment="1">
      <alignment horizontal="center" vertical="center" wrapText="1"/>
    </xf>
    <xf numFmtId="0" fontId="21" fillId="9" borderId="33" xfId="48" applyFont="1" applyFill="1" applyBorder="1" applyAlignment="1">
      <alignment horizontal="center" vertical="center" wrapText="1" shrinkToFit="1"/>
    </xf>
    <xf numFmtId="0" fontId="21" fillId="9" borderId="45" xfId="48" applyFont="1" applyFill="1" applyBorder="1" applyAlignment="1">
      <alignment horizontal="center" vertical="center" wrapText="1" shrinkToFit="1"/>
    </xf>
    <xf numFmtId="170" fontId="21" fillId="0" borderId="11" xfId="48" applyNumberFormat="1" applyFont="1" applyBorder="1" applyAlignment="1">
      <alignment horizontal="center" vertical="center" wrapText="1"/>
    </xf>
    <xf numFmtId="170" fontId="21" fillId="0" borderId="0" xfId="48" applyNumberFormat="1" applyFont="1" applyAlignment="1">
      <alignment horizontal="center" vertical="center" wrapText="1"/>
    </xf>
    <xf numFmtId="0" fontId="21" fillId="0" borderId="1" xfId="48" applyFont="1" applyBorder="1" applyAlignment="1">
      <alignment horizontal="center" vertical="center" wrapText="1"/>
    </xf>
    <xf numFmtId="0" fontId="21" fillId="9" borderId="34" xfId="48" applyFont="1" applyFill="1" applyBorder="1" applyAlignment="1">
      <alignment horizontal="center" vertical="center" wrapText="1" shrinkToFit="1"/>
    </xf>
    <xf numFmtId="0" fontId="21" fillId="0" borderId="15" xfId="48" applyFont="1" applyBorder="1" applyAlignment="1">
      <alignment horizontal="center" vertical="center" wrapText="1" shrinkToFit="1"/>
    </xf>
    <xf numFmtId="170" fontId="6" fillId="0" borderId="0" xfId="48" applyNumberFormat="1" applyFont="1" applyAlignment="1">
      <alignment horizontal="center" vertical="center" wrapText="1"/>
    </xf>
    <xf numFmtId="0" fontId="41" fillId="0" borderId="12" xfId="48" applyFont="1" applyBorder="1" applyAlignment="1">
      <alignment horizontal="center" vertical="center" wrapText="1"/>
    </xf>
    <xf numFmtId="0" fontId="21" fillId="0" borderId="13" xfId="48" applyFont="1" applyBorder="1" applyAlignment="1">
      <alignment horizontal="center" vertical="center" wrapText="1" shrinkToFit="1"/>
    </xf>
    <xf numFmtId="0" fontId="21" fillId="9" borderId="40" xfId="48" applyFont="1" applyFill="1" applyBorder="1" applyAlignment="1">
      <alignment horizontal="center" vertical="center" wrapText="1" shrinkToFit="1"/>
    </xf>
    <xf numFmtId="49" fontId="6" fillId="9" borderId="12" xfId="126" applyNumberFormat="1" applyFont="1" applyFill="1" applyBorder="1" applyAlignment="1">
      <alignment horizontal="center" vertical="center" wrapText="1" shrinkToFit="1"/>
    </xf>
    <xf numFmtId="0" fontId="41" fillId="9" borderId="12" xfId="48" applyFont="1" applyFill="1" applyBorder="1" applyAlignment="1">
      <alignment horizontal="center" vertical="center" wrapText="1" shrinkToFit="1"/>
    </xf>
    <xf numFmtId="0" fontId="20" fillId="2" borderId="5" xfId="48" applyFont="1" applyFill="1" applyBorder="1" applyAlignment="1">
      <alignment horizontal="center" vertical="center" wrapText="1"/>
    </xf>
    <xf numFmtId="49" fontId="21" fillId="0" borderId="6" xfId="126" applyNumberFormat="1" applyFont="1" applyBorder="1" applyAlignment="1">
      <alignment horizontal="center" vertical="center" wrapText="1"/>
    </xf>
    <xf numFmtId="49" fontId="21" fillId="9" borderId="7" xfId="126" applyNumberFormat="1" applyFont="1" applyFill="1" applyBorder="1" applyAlignment="1">
      <alignment horizontal="center" vertical="center" wrapText="1"/>
    </xf>
    <xf numFmtId="0" fontId="21" fillId="9" borderId="3" xfId="48" applyFont="1" applyFill="1" applyBorder="1" applyAlignment="1">
      <alignment horizontal="center" vertical="center" wrapText="1"/>
    </xf>
    <xf numFmtId="49" fontId="7" fillId="0" borderId="6" xfId="126" applyNumberFormat="1" applyFont="1" applyBorder="1" applyAlignment="1">
      <alignment horizontal="center" vertical="center" wrapText="1"/>
    </xf>
    <xf numFmtId="49" fontId="6" fillId="9" borderId="7" xfId="126" applyNumberFormat="1" applyFont="1" applyFill="1" applyBorder="1" applyAlignment="1">
      <alignment horizontal="center" vertical="center" wrapText="1"/>
    </xf>
    <xf numFmtId="0" fontId="7" fillId="9" borderId="3" xfId="48" applyFont="1" applyFill="1" applyBorder="1" applyAlignment="1">
      <alignment horizontal="center" vertical="center" wrapText="1"/>
    </xf>
    <xf numFmtId="2" fontId="7" fillId="9" borderId="7" xfId="48" applyNumberFormat="1" applyFont="1" applyFill="1" applyBorder="1" applyAlignment="1">
      <alignment horizontal="center" vertical="center" wrapText="1"/>
    </xf>
    <xf numFmtId="49" fontId="6" fillId="9" borderId="17" xfId="126" applyNumberFormat="1" applyFont="1" applyFill="1" applyBorder="1" applyAlignment="1">
      <alignment horizontal="center" vertical="center" wrapText="1"/>
    </xf>
    <xf numFmtId="49" fontId="6" fillId="9" borderId="2" xfId="126" applyNumberFormat="1" applyFont="1" applyFill="1" applyBorder="1" applyAlignment="1">
      <alignment horizontal="center" vertical="center" wrapText="1"/>
    </xf>
    <xf numFmtId="49" fontId="6" fillId="9" borderId="12" xfId="126" applyNumberFormat="1" applyFont="1" applyFill="1" applyBorder="1" applyAlignment="1">
      <alignment horizontal="center" vertical="center" wrapText="1"/>
    </xf>
    <xf numFmtId="166" fontId="6" fillId="0" borderId="12" xfId="48" applyNumberFormat="1" applyFont="1" applyBorder="1" applyAlignment="1">
      <alignment horizontal="center" vertical="center" wrapText="1"/>
    </xf>
    <xf numFmtId="2" fontId="6" fillId="0" borderId="12" xfId="48" applyNumberFormat="1" applyFont="1" applyBorder="1" applyAlignment="1">
      <alignment horizontal="center" vertical="center" wrapText="1"/>
    </xf>
    <xf numFmtId="0" fontId="6" fillId="9" borderId="24" xfId="48" applyFont="1" applyFill="1" applyBorder="1" applyAlignment="1">
      <alignment horizontal="center" vertical="center" wrapText="1"/>
    </xf>
    <xf numFmtId="0" fontId="42" fillId="0" borderId="0" xfId="48" applyFont="1" applyAlignment="1">
      <alignment horizontal="center" vertical="center" wrapText="1"/>
    </xf>
    <xf numFmtId="0" fontId="6" fillId="9" borderId="4" xfId="48" applyFont="1" applyFill="1" applyBorder="1" applyAlignment="1">
      <alignment horizontal="center" vertical="center" wrapText="1"/>
    </xf>
    <xf numFmtId="2" fontId="20" fillId="9" borderId="7" xfId="48" applyNumberFormat="1" applyFont="1" applyFill="1" applyBorder="1" applyAlignment="1">
      <alignment horizontal="center" vertical="center" wrapText="1"/>
    </xf>
    <xf numFmtId="0" fontId="12" fillId="0" borderId="0" xfId="48" applyFont="1" applyAlignment="1">
      <alignment horizontal="center" vertical="center" wrapText="1"/>
    </xf>
    <xf numFmtId="0" fontId="12" fillId="0" borderId="1" xfId="48" applyFont="1" applyBorder="1" applyAlignment="1">
      <alignment horizontal="center" vertical="center" wrapText="1"/>
    </xf>
    <xf numFmtId="0" fontId="12" fillId="0" borderId="17" xfId="48" applyFont="1" applyBorder="1" applyAlignment="1">
      <alignment horizontal="center" vertical="center" wrapText="1"/>
    </xf>
    <xf numFmtId="0" fontId="14" fillId="0" borderId="0" xfId="48" applyFont="1" applyAlignment="1">
      <alignment horizontal="center" vertical="center" wrapText="1"/>
    </xf>
    <xf numFmtId="0" fontId="14" fillId="0" borderId="1" xfId="48" applyFont="1" applyBorder="1" applyAlignment="1">
      <alignment horizontal="center" vertical="center" wrapText="1"/>
    </xf>
    <xf numFmtId="0" fontId="14" fillId="0" borderId="17" xfId="48" applyFont="1" applyBorder="1" applyAlignment="1">
      <alignment horizontal="center" vertical="center" wrapText="1"/>
    </xf>
    <xf numFmtId="0" fontId="14" fillId="3" borderId="0" xfId="48" applyFont="1" applyFill="1" applyAlignment="1">
      <alignment horizontal="center" vertical="center" wrapText="1"/>
    </xf>
    <xf numFmtId="0" fontId="6" fillId="6" borderId="7" xfId="48" applyFont="1" applyFill="1" applyBorder="1" applyAlignment="1">
      <alignment horizontal="center" vertical="center" wrapText="1"/>
    </xf>
    <xf numFmtId="166" fontId="6" fillId="6" borderId="7" xfId="48" applyNumberFormat="1" applyFont="1" applyFill="1" applyBorder="1" applyAlignment="1">
      <alignment horizontal="center" vertical="center" wrapText="1"/>
    </xf>
    <xf numFmtId="0" fontId="14" fillId="3" borderId="17" xfId="48" applyFont="1" applyFill="1" applyBorder="1" applyAlignment="1">
      <alignment horizontal="center" vertical="center" wrapText="1"/>
    </xf>
    <xf numFmtId="49" fontId="6" fillId="6" borderId="2" xfId="48" applyNumberFormat="1" applyFont="1" applyFill="1" applyBorder="1" applyAlignment="1">
      <alignment horizontal="center" vertical="center" wrapText="1"/>
    </xf>
    <xf numFmtId="49" fontId="14" fillId="3" borderId="0" xfId="48" applyNumberFormat="1" applyFont="1" applyFill="1" applyAlignment="1">
      <alignment horizontal="center" vertical="center" wrapText="1"/>
    </xf>
    <xf numFmtId="1" fontId="6" fillId="6" borderId="12" xfId="48" applyNumberFormat="1" applyFont="1" applyFill="1" applyBorder="1" applyAlignment="1">
      <alignment horizontal="center" vertical="center" wrapText="1"/>
    </xf>
    <xf numFmtId="49" fontId="6" fillId="6" borderId="12" xfId="48" applyNumberFormat="1" applyFont="1" applyFill="1" applyBorder="1" applyAlignment="1">
      <alignment horizontal="center" vertical="center" wrapText="1"/>
    </xf>
    <xf numFmtId="0" fontId="6" fillId="6" borderId="12" xfId="48" applyFont="1" applyFill="1" applyBorder="1" applyAlignment="1">
      <alignment horizontal="center" vertical="center" wrapText="1"/>
    </xf>
    <xf numFmtId="49" fontId="14" fillId="3" borderId="1" xfId="48" applyNumberFormat="1" applyFont="1" applyFill="1" applyBorder="1" applyAlignment="1">
      <alignment horizontal="center" vertical="center" wrapText="1"/>
    </xf>
    <xf numFmtId="49" fontId="14" fillId="3" borderId="17" xfId="48" applyNumberFormat="1" applyFont="1" applyFill="1" applyBorder="1" applyAlignment="1">
      <alignment horizontal="center" vertical="center" wrapText="1"/>
    </xf>
    <xf numFmtId="0" fontId="7" fillId="9" borderId="12" xfId="48" applyFont="1" applyFill="1" applyBorder="1" applyAlignment="1">
      <alignment horizontal="center" vertical="center" wrapText="1"/>
    </xf>
    <xf numFmtId="0" fontId="19" fillId="9" borderId="12" xfId="48" applyFont="1" applyFill="1" applyBorder="1" applyAlignment="1">
      <alignment horizontal="center" vertical="center" wrapText="1"/>
    </xf>
    <xf numFmtId="4" fontId="7" fillId="0" borderId="12" xfId="48" applyNumberFormat="1" applyFont="1" applyBorder="1" applyAlignment="1">
      <alignment horizontal="center" vertical="center" wrapText="1"/>
    </xf>
    <xf numFmtId="4" fontId="7" fillId="8" borderId="12" xfId="48" applyNumberFormat="1" applyFont="1" applyFill="1" applyBorder="1" applyAlignment="1">
      <alignment horizontal="center" vertical="center" wrapText="1"/>
    </xf>
    <xf numFmtId="3" fontId="7" fillId="9" borderId="12" xfId="75" applyNumberFormat="1" applyFont="1" applyFill="1" applyBorder="1" applyAlignment="1">
      <alignment horizontal="center" vertical="center" wrapText="1" shrinkToFit="1"/>
    </xf>
    <xf numFmtId="0" fontId="7" fillId="9" borderId="12" xfId="75" applyFont="1" applyFill="1" applyBorder="1" applyAlignment="1">
      <alignment horizontal="center" vertical="center" wrapText="1" shrinkToFit="1"/>
    </xf>
    <xf numFmtId="2" fontId="7" fillId="9" borderId="12" xfId="75" applyNumberFormat="1" applyFont="1" applyFill="1" applyBorder="1" applyAlignment="1">
      <alignment horizontal="center" vertical="center" wrapText="1" shrinkToFit="1"/>
    </xf>
    <xf numFmtId="0" fontId="7" fillId="8" borderId="12" xfId="75" applyFont="1" applyFill="1" applyBorder="1" applyAlignment="1">
      <alignment horizontal="center" vertical="center" wrapText="1" shrinkToFit="1"/>
    </xf>
    <xf numFmtId="3" fontId="7" fillId="0" borderId="12" xfId="75" applyNumberFormat="1" applyFont="1" applyBorder="1" applyAlignment="1">
      <alignment horizontal="center" vertical="center" wrapText="1" shrinkToFit="1"/>
    </xf>
    <xf numFmtId="0" fontId="19" fillId="0" borderId="12" xfId="48" applyFont="1" applyBorder="1" applyAlignment="1">
      <alignment horizontal="center" vertical="center" wrapText="1"/>
    </xf>
    <xf numFmtId="0" fontId="12" fillId="14" borderId="1" xfId="48" applyFont="1" applyFill="1" applyBorder="1" applyAlignment="1">
      <alignment horizontal="center" vertical="center" wrapText="1"/>
    </xf>
    <xf numFmtId="49" fontId="7" fillId="9" borderId="12" xfId="75" applyNumberFormat="1" applyFont="1" applyFill="1" applyBorder="1" applyAlignment="1">
      <alignment horizontal="center" vertical="center" wrapText="1" shrinkToFit="1"/>
    </xf>
    <xf numFmtId="1" fontId="7" fillId="9" borderId="12" xfId="75" applyNumberFormat="1" applyFont="1" applyFill="1" applyBorder="1" applyAlignment="1">
      <alignment horizontal="center" vertical="center" wrapText="1"/>
    </xf>
    <xf numFmtId="3" fontId="7" fillId="8" borderId="12" xfId="75" applyNumberFormat="1" applyFont="1" applyFill="1" applyBorder="1" applyAlignment="1">
      <alignment horizontal="center" vertical="center" wrapText="1" shrinkToFit="1"/>
    </xf>
    <xf numFmtId="49" fontId="6" fillId="9" borderId="12" xfId="48" applyNumberFormat="1" applyFont="1" applyFill="1" applyBorder="1" applyAlignment="1">
      <alignment horizontal="center" vertical="center" wrapText="1"/>
    </xf>
    <xf numFmtId="49" fontId="6" fillId="8" borderId="12" xfId="48" applyNumberFormat="1" applyFont="1" applyFill="1" applyBorder="1" applyAlignment="1">
      <alignment horizontal="center" vertical="center" wrapText="1"/>
    </xf>
    <xf numFmtId="166" fontId="6" fillId="9" borderId="12" xfId="48" applyNumberFormat="1" applyFont="1" applyFill="1" applyBorder="1" applyAlignment="1">
      <alignment horizontal="center" vertical="center" wrapText="1"/>
    </xf>
    <xf numFmtId="0" fontId="6" fillId="8" borderId="12" xfId="48" applyFont="1" applyFill="1" applyBorder="1" applyAlignment="1">
      <alignment horizontal="center" vertical="center" wrapText="1"/>
    </xf>
    <xf numFmtId="0" fontId="19" fillId="8" borderId="12" xfId="48" applyFont="1" applyFill="1" applyBorder="1" applyAlignment="1">
      <alignment horizontal="center" vertical="center" wrapText="1"/>
    </xf>
    <xf numFmtId="0" fontId="19" fillId="3" borderId="12" xfId="48" applyFont="1" applyFill="1" applyBorder="1" applyAlignment="1">
      <alignment horizontal="center" vertical="center" wrapText="1"/>
    </xf>
    <xf numFmtId="0" fontId="20" fillId="0" borderId="12" xfId="48" applyFont="1" applyBorder="1" applyAlignment="1">
      <alignment horizontal="center" vertical="center" wrapText="1"/>
    </xf>
    <xf numFmtId="4" fontId="6" fillId="8" borderId="12" xfId="48" applyNumberFormat="1" applyFont="1" applyFill="1" applyBorder="1" applyAlignment="1">
      <alignment horizontal="center" vertical="center" wrapText="1"/>
    </xf>
    <xf numFmtId="0" fontId="38" fillId="0" borderId="12" xfId="48" applyFont="1" applyBorder="1" applyAlignment="1">
      <alignment horizontal="center" vertical="center" wrapText="1"/>
    </xf>
    <xf numFmtId="2" fontId="6" fillId="9" borderId="12" xfId="48" applyNumberFormat="1" applyFont="1" applyFill="1" applyBorder="1" applyAlignment="1">
      <alignment horizontal="center" vertical="center" wrapText="1"/>
    </xf>
    <xf numFmtId="0" fontId="7" fillId="8" borderId="12" xfId="48" applyFont="1" applyFill="1" applyBorder="1" applyAlignment="1">
      <alignment horizontal="center" vertical="center" wrapText="1"/>
    </xf>
    <xf numFmtId="0" fontId="43" fillId="9" borderId="12" xfId="48" applyFont="1" applyFill="1" applyBorder="1" applyAlignment="1">
      <alignment horizontal="center" vertical="center" wrapText="1"/>
    </xf>
    <xf numFmtId="0" fontId="44" fillId="0" borderId="7" xfId="48" applyFont="1" applyBorder="1" applyAlignment="1">
      <alignment horizontal="center" vertical="center" wrapText="1"/>
    </xf>
    <xf numFmtId="0" fontId="45" fillId="0" borderId="7" xfId="48" applyFont="1" applyBorder="1" applyAlignment="1">
      <alignment horizontal="center" vertical="center" wrapText="1"/>
    </xf>
    <xf numFmtId="0" fontId="46" fillId="14" borderId="1" xfId="48" applyFont="1" applyFill="1" applyBorder="1" applyAlignment="1">
      <alignment horizontal="center" vertical="center" wrapText="1"/>
    </xf>
    <xf numFmtId="0" fontId="46" fillId="0" borderId="0" xfId="48" applyFont="1" applyAlignment="1">
      <alignment horizontal="center" vertical="center" wrapText="1"/>
    </xf>
    <xf numFmtId="0" fontId="14" fillId="14" borderId="1" xfId="48" applyFont="1" applyFill="1" applyBorder="1" applyAlignment="1">
      <alignment horizontal="center" vertical="center" wrapText="1"/>
    </xf>
    <xf numFmtId="0" fontId="21" fillId="0" borderId="22" xfId="48" applyFont="1" applyBorder="1" applyAlignment="1">
      <alignment horizontal="center" vertical="center" wrapText="1"/>
    </xf>
    <xf numFmtId="0" fontId="47" fillId="14" borderId="1" xfId="48" applyFont="1" applyFill="1" applyBorder="1" applyAlignment="1">
      <alignment horizontal="center" vertical="center" wrapText="1"/>
    </xf>
    <xf numFmtId="0" fontId="47" fillId="0" borderId="17" xfId="48" applyFont="1" applyBorder="1" applyAlignment="1">
      <alignment horizontal="center" vertical="center" wrapText="1"/>
    </xf>
    <xf numFmtId="0" fontId="47" fillId="0" borderId="0" xfId="48" applyFont="1" applyAlignment="1">
      <alignment horizontal="center" vertical="center" wrapText="1"/>
    </xf>
    <xf numFmtId="0" fontId="46" fillId="0" borderId="1" xfId="48" applyFont="1" applyBorder="1" applyAlignment="1">
      <alignment horizontal="center" vertical="center" wrapText="1"/>
    </xf>
    <xf numFmtId="0" fontId="46" fillId="0" borderId="17" xfId="48" applyFont="1" applyBorder="1" applyAlignment="1">
      <alignment horizontal="center" vertical="center" wrapText="1"/>
    </xf>
    <xf numFmtId="0" fontId="7" fillId="0" borderId="1" xfId="48" applyFont="1" applyBorder="1" applyAlignment="1">
      <alignment horizontal="center" vertical="center" wrapText="1"/>
    </xf>
    <xf numFmtId="0" fontId="22" fillId="3" borderId="0" xfId="48" applyFont="1" applyFill="1" applyAlignment="1">
      <alignment horizontal="center" vertical="center" wrapText="1"/>
    </xf>
    <xf numFmtId="0" fontId="21" fillId="3" borderId="11" xfId="48" applyFont="1" applyFill="1" applyBorder="1" applyAlignment="1">
      <alignment horizontal="center" vertical="center" wrapText="1"/>
    </xf>
    <xf numFmtId="166" fontId="21" fillId="3" borderId="11" xfId="48" applyNumberFormat="1" applyFont="1" applyFill="1" applyBorder="1" applyAlignment="1">
      <alignment horizontal="center" vertical="center" wrapText="1"/>
    </xf>
    <xf numFmtId="0" fontId="22" fillId="3" borderId="1" xfId="48" applyFont="1" applyFill="1" applyBorder="1" applyAlignment="1">
      <alignment horizontal="center" vertical="center" wrapText="1"/>
    </xf>
    <xf numFmtId="0" fontId="22" fillId="3" borderId="17" xfId="48" applyFont="1" applyFill="1" applyBorder="1" applyAlignment="1">
      <alignment horizontal="center" vertical="center" wrapText="1"/>
    </xf>
    <xf numFmtId="0" fontId="6" fillId="0" borderId="18" xfId="48" applyFont="1" applyBorder="1" applyAlignment="1">
      <alignment horizontal="center" vertical="center" wrapText="1"/>
    </xf>
    <xf numFmtId="4" fontId="6" fillId="0" borderId="17" xfId="48" applyNumberFormat="1" applyFont="1" applyBorder="1" applyAlignment="1">
      <alignment horizontal="center" vertical="center" wrapText="1"/>
    </xf>
    <xf numFmtId="4" fontId="6" fillId="0" borderId="18" xfId="48" applyNumberFormat="1" applyFont="1" applyBorder="1" applyAlignment="1">
      <alignment horizontal="center" vertical="center" wrapText="1"/>
    </xf>
    <xf numFmtId="166" fontId="6" fillId="0" borderId="2" xfId="48" applyNumberFormat="1" applyFont="1" applyBorder="1" applyAlignment="1">
      <alignment horizontal="left" vertical="center" wrapText="1"/>
    </xf>
    <xf numFmtId="0" fontId="6" fillId="0" borderId="0" xfId="48" applyFont="1" applyAlignment="1">
      <alignment horizontal="left" vertical="center" wrapText="1"/>
    </xf>
    <xf numFmtId="0" fontId="21" fillId="0" borderId="6" xfId="48" applyFont="1" applyBorder="1" applyAlignment="1">
      <alignment horizontal="center" vertical="center" wrapText="1" shrinkToFit="1"/>
    </xf>
    <xf numFmtId="0" fontId="34" fillId="0" borderId="12" xfId="0" applyFont="1" applyBorder="1" applyAlignment="1">
      <alignment horizontal="center" vertical="center" wrapText="1"/>
    </xf>
    <xf numFmtId="0" fontId="22" fillId="0" borderId="1" xfId="48" applyFont="1" applyBorder="1" applyAlignment="1">
      <alignment horizontal="center" vertical="center" wrapText="1"/>
    </xf>
    <xf numFmtId="0" fontId="22" fillId="0" borderId="17" xfId="48" applyFont="1" applyBorder="1" applyAlignment="1">
      <alignment horizontal="center" vertical="center" wrapText="1"/>
    </xf>
    <xf numFmtId="0" fontId="21" fillId="8" borderId="12" xfId="48" applyFont="1" applyFill="1" applyBorder="1" applyAlignment="1">
      <alignment horizontal="center" vertical="center" wrapText="1"/>
    </xf>
    <xf numFmtId="4" fontId="21" fillId="8" borderId="12" xfId="48" applyNumberFormat="1" applyFont="1" applyFill="1" applyBorder="1" applyAlignment="1">
      <alignment horizontal="center" vertical="center" wrapText="1"/>
    </xf>
    <xf numFmtId="166" fontId="22" fillId="0" borderId="12" xfId="48" applyNumberFormat="1" applyFont="1" applyBorder="1" applyAlignment="1">
      <alignment horizontal="center" vertical="center" wrapText="1"/>
    </xf>
    <xf numFmtId="0" fontId="90" fillId="0" borderId="0" xfId="48" applyAlignment="1">
      <alignment horizontal="center" vertical="center" wrapText="1"/>
    </xf>
    <xf numFmtId="0" fontId="46" fillId="0" borderId="0" xfId="48" applyFont="1" applyAlignment="1">
      <alignment horizontal="left" vertical="center" wrapText="1"/>
    </xf>
    <xf numFmtId="0" fontId="14" fillId="0" borderId="0" xfId="48" applyFont="1" applyAlignment="1">
      <alignment horizontal="left" vertical="center" wrapText="1"/>
    </xf>
    <xf numFmtId="4" fontId="6" fillId="0" borderId="5" xfId="48" applyNumberFormat="1" applyFont="1" applyBorder="1" applyAlignment="1">
      <alignment horizontal="center" vertical="center" wrapText="1"/>
    </xf>
    <xf numFmtId="166" fontId="6" fillId="0" borderId="18" xfId="48" applyNumberFormat="1" applyFont="1" applyBorder="1" applyAlignment="1">
      <alignment horizontal="center" vertical="center" wrapText="1"/>
    </xf>
    <xf numFmtId="166" fontId="6" fillId="0" borderId="17" xfId="48" applyNumberFormat="1" applyFont="1" applyBorder="1" applyAlignment="1">
      <alignment horizontal="center" vertical="center" wrapText="1"/>
    </xf>
    <xf numFmtId="1" fontId="6" fillId="0" borderId="3" xfId="48" applyNumberFormat="1" applyFont="1" applyBorder="1" applyAlignment="1">
      <alignment horizontal="center" vertical="center" wrapText="1"/>
    </xf>
    <xf numFmtId="1" fontId="21" fillId="0" borderId="3" xfId="48" applyNumberFormat="1" applyFont="1" applyBorder="1" applyAlignment="1">
      <alignment horizontal="center" vertical="center" wrapText="1"/>
    </xf>
    <xf numFmtId="0" fontId="6" fillId="3" borderId="23" xfId="48" applyFont="1" applyFill="1" applyBorder="1" applyAlignment="1">
      <alignment horizontal="center" vertical="center" wrapText="1"/>
    </xf>
    <xf numFmtId="0" fontId="7" fillId="3" borderId="12" xfId="48" applyFont="1" applyFill="1" applyBorder="1" applyAlignment="1">
      <alignment horizontal="center" vertical="center" wrapText="1"/>
    </xf>
    <xf numFmtId="0" fontId="14" fillId="3" borderId="0" xfId="48" applyFont="1" applyFill="1" applyAlignment="1">
      <alignment horizontal="left" vertical="center" wrapText="1"/>
    </xf>
    <xf numFmtId="0" fontId="6" fillId="3" borderId="0" xfId="48" applyFont="1" applyFill="1" applyAlignment="1">
      <alignment horizontal="center" vertical="center" wrapText="1"/>
    </xf>
    <xf numFmtId="0" fontId="6" fillId="3" borderId="18" xfId="48" applyFont="1" applyFill="1" applyBorder="1" applyAlignment="1">
      <alignment horizontal="center" vertical="center" wrapText="1"/>
    </xf>
    <xf numFmtId="0" fontId="6" fillId="15" borderId="12" xfId="48" applyFont="1" applyFill="1" applyBorder="1" applyAlignment="1">
      <alignment horizontal="center" vertical="center" wrapText="1"/>
    </xf>
    <xf numFmtId="1" fontId="10" fillId="15" borderId="23" xfId="48" applyNumberFormat="1" applyFont="1" applyFill="1" applyBorder="1" applyAlignment="1">
      <alignment horizontal="center" vertical="center" wrapText="1"/>
    </xf>
    <xf numFmtId="0" fontId="12" fillId="3" borderId="0" xfId="48" applyFont="1" applyFill="1" applyAlignment="1">
      <alignment horizontal="center" vertical="center" wrapText="1"/>
    </xf>
    <xf numFmtId="1" fontId="7" fillId="3" borderId="3" xfId="48" applyNumberFormat="1" applyFont="1" applyFill="1" applyBorder="1" applyAlignment="1">
      <alignment horizontal="center" vertical="center" wrapText="1"/>
    </xf>
    <xf numFmtId="0" fontId="20" fillId="3" borderId="12" xfId="48" applyFont="1" applyFill="1" applyBorder="1" applyAlignment="1">
      <alignment horizontal="center" vertical="center" wrapText="1"/>
    </xf>
    <xf numFmtId="0" fontId="20" fillId="3" borderId="12" xfId="48" applyFont="1" applyFill="1" applyBorder="1" applyAlignment="1">
      <alignment horizontal="center" vertical="center"/>
    </xf>
    <xf numFmtId="0" fontId="20" fillId="8" borderId="12" xfId="48" applyFont="1" applyFill="1" applyBorder="1" applyAlignment="1">
      <alignment horizontal="center" vertical="center" wrapText="1"/>
    </xf>
    <xf numFmtId="0" fontId="6" fillId="3" borderId="12" xfId="48" applyFont="1" applyFill="1" applyBorder="1" applyAlignment="1">
      <alignment horizontal="center" vertical="center"/>
    </xf>
    <xf numFmtId="0" fontId="12" fillId="3" borderId="1" xfId="48" applyFont="1" applyFill="1" applyBorder="1" applyAlignment="1">
      <alignment horizontal="center" vertical="center" wrapText="1"/>
    </xf>
    <xf numFmtId="0" fontId="12" fillId="3" borderId="17" xfId="48" applyFont="1" applyFill="1" applyBorder="1" applyAlignment="1">
      <alignment horizontal="center" vertical="center" wrapText="1"/>
    </xf>
    <xf numFmtId="1" fontId="7" fillId="0" borderId="3" xfId="48" applyNumberFormat="1" applyFont="1" applyBorder="1" applyAlignment="1">
      <alignment horizontal="center" vertical="center" wrapText="1"/>
    </xf>
    <xf numFmtId="3" fontId="6" fillId="3" borderId="12" xfId="75" applyNumberFormat="1" applyFont="1" applyFill="1" applyBorder="1" applyAlignment="1">
      <alignment horizontal="center" vertical="center" wrapText="1" shrinkToFit="1"/>
    </xf>
    <xf numFmtId="49" fontId="6" fillId="9" borderId="12" xfId="75" applyNumberFormat="1" applyFont="1" applyFill="1" applyBorder="1" applyAlignment="1">
      <alignment horizontal="center" vertical="center" wrapText="1" shrinkToFit="1"/>
    </xf>
    <xf numFmtId="2" fontId="6" fillId="9" borderId="12" xfId="75" applyNumberFormat="1" applyFont="1" applyFill="1" applyBorder="1" applyAlignment="1">
      <alignment horizontal="center" vertical="center" wrapText="1" shrinkToFit="1"/>
    </xf>
    <xf numFmtId="0" fontId="6" fillId="8" borderId="12" xfId="75" applyFont="1" applyFill="1" applyBorder="1" applyAlignment="1">
      <alignment horizontal="center" vertical="center" wrapText="1" shrinkToFit="1"/>
    </xf>
    <xf numFmtId="0" fontId="47" fillId="3" borderId="0" xfId="48" applyFont="1" applyFill="1" applyAlignment="1">
      <alignment horizontal="center" vertical="center" wrapText="1"/>
    </xf>
    <xf numFmtId="1" fontId="22" fillId="3" borderId="7" xfId="48" applyNumberFormat="1" applyFont="1" applyFill="1" applyBorder="1" applyAlignment="1">
      <alignment horizontal="center" vertical="center" wrapText="1"/>
    </xf>
    <xf numFmtId="3" fontId="21" fillId="3" borderId="0" xfId="75" applyNumberFormat="1" applyFont="1" applyFill="1" applyAlignment="1">
      <alignment horizontal="center" vertical="center" wrapText="1" shrinkToFit="1"/>
    </xf>
    <xf numFmtId="3" fontId="21" fillId="3" borderId="6" xfId="75" applyNumberFormat="1" applyFont="1" applyFill="1" applyBorder="1" applyAlignment="1">
      <alignment horizontal="center" vertical="center" wrapText="1" shrinkToFit="1"/>
    </xf>
    <xf numFmtId="3" fontId="21" fillId="3" borderId="17" xfId="75" applyNumberFormat="1" applyFont="1" applyFill="1" applyBorder="1" applyAlignment="1">
      <alignment horizontal="center" vertical="center" wrapText="1" shrinkToFit="1"/>
    </xf>
    <xf numFmtId="49" fontId="21" fillId="3" borderId="1" xfId="75" applyNumberFormat="1" applyFont="1" applyFill="1" applyBorder="1" applyAlignment="1">
      <alignment horizontal="center" vertical="center" wrapText="1" shrinkToFit="1"/>
    </xf>
    <xf numFmtId="49" fontId="21" fillId="3" borderId="17" xfId="75" applyNumberFormat="1" applyFont="1" applyFill="1" applyBorder="1" applyAlignment="1">
      <alignment horizontal="center" vertical="center" wrapText="1" shrinkToFit="1"/>
    </xf>
    <xf numFmtId="2" fontId="21" fillId="3" borderId="17" xfId="75" applyNumberFormat="1" applyFont="1" applyFill="1" applyBorder="1" applyAlignment="1">
      <alignment horizontal="center" vertical="center" wrapText="1" shrinkToFit="1"/>
    </xf>
    <xf numFmtId="0" fontId="21" fillId="8" borderId="17" xfId="75" applyFont="1" applyFill="1" applyBorder="1" applyAlignment="1">
      <alignment horizontal="center" vertical="center" wrapText="1" shrinkToFit="1"/>
    </xf>
    <xf numFmtId="0" fontId="22" fillId="3" borderId="30" xfId="48" applyFont="1" applyFill="1" applyBorder="1" applyAlignment="1">
      <alignment horizontal="center" vertical="center" wrapText="1"/>
    </xf>
    <xf numFmtId="0" fontId="47" fillId="3" borderId="1" xfId="48" applyFont="1" applyFill="1" applyBorder="1" applyAlignment="1">
      <alignment horizontal="center" vertical="center" wrapText="1"/>
    </xf>
    <xf numFmtId="0" fontId="47" fillId="3" borderId="17" xfId="48" applyFont="1" applyFill="1" applyBorder="1" applyAlignment="1">
      <alignment horizontal="center" vertical="center" wrapText="1"/>
    </xf>
    <xf numFmtId="3" fontId="21" fillId="3" borderId="9" xfId="75" applyNumberFormat="1" applyFont="1" applyFill="1" applyBorder="1" applyAlignment="1">
      <alignment horizontal="center" vertical="center" wrapText="1" shrinkToFit="1"/>
    </xf>
    <xf numFmtId="3" fontId="21" fillId="3" borderId="7" xfId="75" applyNumberFormat="1" applyFont="1" applyFill="1" applyBorder="1" applyAlignment="1">
      <alignment horizontal="center" vertical="center" wrapText="1" shrinkToFit="1"/>
    </xf>
    <xf numFmtId="3" fontId="21" fillId="3" borderId="2" xfId="75" applyNumberFormat="1" applyFont="1" applyFill="1" applyBorder="1" applyAlignment="1">
      <alignment horizontal="center" vertical="center" wrapText="1" shrinkToFit="1"/>
    </xf>
    <xf numFmtId="49" fontId="21" fillId="3" borderId="7" xfId="75" applyNumberFormat="1" applyFont="1" applyFill="1" applyBorder="1" applyAlignment="1">
      <alignment horizontal="center" vertical="center" wrapText="1" shrinkToFit="1"/>
    </xf>
    <xf numFmtId="49" fontId="21" fillId="3" borderId="2" xfId="75" applyNumberFormat="1" applyFont="1" applyFill="1" applyBorder="1" applyAlignment="1">
      <alignment horizontal="center" vertical="center" wrapText="1" shrinkToFit="1"/>
    </xf>
    <xf numFmtId="2" fontId="21" fillId="3" borderId="2" xfId="75" applyNumberFormat="1" applyFont="1" applyFill="1" applyBorder="1" applyAlignment="1">
      <alignment horizontal="center" vertical="center" wrapText="1" shrinkToFit="1"/>
    </xf>
    <xf numFmtId="3" fontId="21" fillId="8" borderId="2" xfId="75" applyNumberFormat="1" applyFont="1" applyFill="1" applyBorder="1" applyAlignment="1">
      <alignment horizontal="center" vertical="center" wrapText="1" shrinkToFit="1"/>
    </xf>
    <xf numFmtId="0" fontId="22" fillId="3" borderId="24" xfId="48" applyFont="1" applyFill="1" applyBorder="1" applyAlignment="1">
      <alignment horizontal="center" vertical="center" wrapText="1"/>
    </xf>
    <xf numFmtId="1" fontId="6" fillId="3" borderId="7" xfId="48" applyNumberFormat="1" applyFont="1" applyFill="1" applyBorder="1" applyAlignment="1">
      <alignment horizontal="center" vertical="center" wrapText="1"/>
    </xf>
    <xf numFmtId="0" fontId="20" fillId="0" borderId="2" xfId="48" applyFont="1" applyBorder="1" applyAlignment="1">
      <alignment horizontal="center" vertical="center" wrapText="1"/>
    </xf>
    <xf numFmtId="0" fontId="20" fillId="8" borderId="7" xfId="48" applyFont="1" applyFill="1" applyBorder="1" applyAlignment="1">
      <alignment horizontal="center" vertical="center" wrapText="1"/>
    </xf>
    <xf numFmtId="0" fontId="19" fillId="9" borderId="9" xfId="48" applyFont="1" applyFill="1" applyBorder="1" applyAlignment="1">
      <alignment horizontal="center" vertical="center" wrapText="1"/>
    </xf>
    <xf numFmtId="4" fontId="22" fillId="9" borderId="2" xfId="48" applyNumberFormat="1" applyFont="1" applyFill="1" applyBorder="1" applyAlignment="1">
      <alignment horizontal="center" vertical="center" wrapText="1"/>
    </xf>
    <xf numFmtId="4" fontId="22" fillId="8" borderId="2" xfId="48" applyNumberFormat="1" applyFont="1" applyFill="1" applyBorder="1" applyAlignment="1">
      <alignment horizontal="center" vertical="center" wrapText="1"/>
    </xf>
    <xf numFmtId="0" fontId="22" fillId="9" borderId="17" xfId="48" applyFont="1" applyFill="1" applyBorder="1" applyAlignment="1">
      <alignment horizontal="center" vertical="center" wrapText="1"/>
    </xf>
    <xf numFmtId="4" fontId="19" fillId="9" borderId="2" xfId="48" applyNumberFormat="1" applyFont="1" applyFill="1" applyBorder="1" applyAlignment="1">
      <alignment horizontal="center" vertical="center" wrapText="1"/>
    </xf>
    <xf numFmtId="166" fontId="19" fillId="9" borderId="17" xfId="48" applyNumberFormat="1" applyFont="1" applyFill="1" applyBorder="1" applyAlignment="1">
      <alignment horizontal="center" vertical="center" wrapText="1"/>
    </xf>
    <xf numFmtId="1" fontId="7" fillId="3" borderId="7" xfId="48" applyNumberFormat="1" applyFont="1" applyFill="1" applyBorder="1" applyAlignment="1">
      <alignment horizontal="center" vertical="center" wrapText="1"/>
    </xf>
    <xf numFmtId="0" fontId="6" fillId="3" borderId="24" xfId="48" applyFont="1" applyFill="1" applyBorder="1" applyAlignment="1">
      <alignment horizontal="center" vertical="center" wrapText="1"/>
    </xf>
    <xf numFmtId="0" fontId="6" fillId="3" borderId="5" xfId="48" applyFont="1" applyFill="1" applyBorder="1" applyAlignment="1">
      <alignment horizontal="center" vertical="center" wrapText="1"/>
    </xf>
    <xf numFmtId="0" fontId="6" fillId="3" borderId="4" xfId="48" applyFont="1" applyFill="1" applyBorder="1" applyAlignment="1">
      <alignment horizontal="center" vertical="center" wrapText="1"/>
    </xf>
    <xf numFmtId="14" fontId="6" fillId="3" borderId="4" xfId="48" applyNumberFormat="1" applyFont="1" applyFill="1" applyBorder="1" applyAlignment="1">
      <alignment horizontal="center" vertical="center" wrapText="1"/>
    </xf>
    <xf numFmtId="4" fontId="6" fillId="3" borderId="4" xfId="48" applyNumberFormat="1" applyFont="1" applyFill="1" applyBorder="1" applyAlignment="1">
      <alignment horizontal="center" vertical="center" wrapText="1"/>
    </xf>
    <xf numFmtId="0" fontId="7" fillId="3" borderId="4" xfId="48" applyFont="1" applyFill="1" applyBorder="1" applyAlignment="1">
      <alignment horizontal="center" vertical="center" wrapText="1"/>
    </xf>
    <xf numFmtId="0" fontId="12" fillId="3" borderId="0" xfId="48" applyFont="1" applyFill="1" applyAlignment="1">
      <alignment horizontal="left" vertical="center" wrapText="1"/>
    </xf>
    <xf numFmtId="0" fontId="6" fillId="3" borderId="30" xfId="48" applyFont="1" applyFill="1" applyBorder="1" applyAlignment="1">
      <alignment horizontal="center" vertical="center" wrapText="1"/>
    </xf>
    <xf numFmtId="4" fontId="6" fillId="3" borderId="5" xfId="48" applyNumberFormat="1" applyFont="1" applyFill="1" applyBorder="1" applyAlignment="1">
      <alignment horizontal="center" vertical="center" wrapText="1"/>
    </xf>
    <xf numFmtId="0" fontId="7" fillId="3" borderId="5" xfId="48" applyFont="1" applyFill="1" applyBorder="1" applyAlignment="1">
      <alignment horizontal="center" vertical="center" wrapText="1"/>
    </xf>
    <xf numFmtId="0" fontId="7" fillId="3" borderId="17" xfId="48" applyFont="1" applyFill="1" applyBorder="1" applyAlignment="1">
      <alignment horizontal="center" vertical="center" wrapText="1"/>
    </xf>
    <xf numFmtId="0" fontId="6" fillId="3" borderId="1" xfId="48" applyFont="1" applyFill="1" applyBorder="1" applyAlignment="1">
      <alignment horizontal="center" vertical="center" wrapText="1"/>
    </xf>
    <xf numFmtId="4" fontId="6" fillId="3" borderId="1" xfId="48" applyNumberFormat="1" applyFont="1" applyFill="1" applyBorder="1" applyAlignment="1">
      <alignment horizontal="center" vertical="center" wrapText="1"/>
    </xf>
    <xf numFmtId="0" fontId="7" fillId="3" borderId="1" xfId="48" applyFont="1" applyFill="1" applyBorder="1" applyAlignment="1">
      <alignment horizontal="center" vertical="center" wrapText="1"/>
    </xf>
    <xf numFmtId="0" fontId="6" fillId="3" borderId="11" xfId="48" applyFont="1" applyFill="1" applyBorder="1" applyAlignment="1">
      <alignment horizontal="center" vertical="center" wrapText="1"/>
    </xf>
    <xf numFmtId="0" fontId="6" fillId="3" borderId="22" xfId="48" applyFont="1" applyFill="1" applyBorder="1" applyAlignment="1">
      <alignment horizontal="center" vertical="center" wrapText="1"/>
    </xf>
    <xf numFmtId="0" fontId="7" fillId="3" borderId="22" xfId="48" applyFont="1" applyFill="1" applyBorder="1" applyAlignment="1">
      <alignment horizontal="center" vertical="center" wrapText="1"/>
    </xf>
    <xf numFmtId="0" fontId="7" fillId="3" borderId="11" xfId="48" applyFont="1" applyFill="1" applyBorder="1" applyAlignment="1">
      <alignment horizontal="center" vertical="center" wrapText="1"/>
    </xf>
    <xf numFmtId="0" fontId="6" fillId="3" borderId="42" xfId="48" applyFont="1" applyFill="1" applyBorder="1" applyAlignment="1">
      <alignment horizontal="center" vertical="center" wrapText="1"/>
    </xf>
    <xf numFmtId="0" fontId="6" fillId="3" borderId="39" xfId="48" applyFont="1" applyFill="1" applyBorder="1" applyAlignment="1">
      <alignment horizontal="center" vertical="center" wrapText="1"/>
    </xf>
    <xf numFmtId="4" fontId="6" fillId="3" borderId="15" xfId="48" applyNumberFormat="1" applyFont="1" applyFill="1" applyBorder="1" applyAlignment="1">
      <alignment horizontal="center" vertical="center" wrapText="1"/>
    </xf>
    <xf numFmtId="1" fontId="7" fillId="3" borderId="2" xfId="48" applyNumberFormat="1" applyFont="1" applyFill="1" applyBorder="1" applyAlignment="1">
      <alignment horizontal="center" vertical="center" wrapText="1"/>
    </xf>
    <xf numFmtId="0" fontId="6" fillId="4" borderId="12" xfId="0" applyFont="1" applyFill="1" applyBorder="1" applyAlignment="1">
      <alignment horizontal="center" vertical="center" wrapText="1" shrinkToFit="1"/>
    </xf>
    <xf numFmtId="0" fontId="6" fillId="0" borderId="12" xfId="0" applyFont="1" applyBorder="1" applyAlignment="1">
      <alignment horizontal="center" vertical="center" wrapText="1"/>
    </xf>
    <xf numFmtId="4" fontId="6" fillId="0" borderId="12" xfId="0" applyNumberFormat="1" applyFont="1" applyBorder="1" applyAlignment="1">
      <alignment horizontal="center" vertical="top" wrapText="1"/>
    </xf>
    <xf numFmtId="166" fontId="6" fillId="0" borderId="12" xfId="0" applyNumberFormat="1" applyFont="1" applyBorder="1" applyAlignment="1">
      <alignment horizontal="center" vertical="top" wrapText="1"/>
    </xf>
    <xf numFmtId="0" fontId="6" fillId="3" borderId="45" xfId="48" applyFont="1" applyFill="1" applyBorder="1" applyAlignment="1">
      <alignment horizontal="center" vertical="center" wrapText="1"/>
    </xf>
    <xf numFmtId="0" fontId="6" fillId="3" borderId="33" xfId="48" applyFont="1" applyFill="1" applyBorder="1" applyAlignment="1">
      <alignment horizontal="center" vertical="center" wrapText="1"/>
    </xf>
    <xf numFmtId="0" fontId="6" fillId="4" borderId="0" xfId="0" applyFont="1" applyFill="1" applyAlignment="1">
      <alignment horizontal="center" vertical="center" wrapText="1" shrinkToFit="1"/>
    </xf>
    <xf numFmtId="0" fontId="6" fillId="0" borderId="0" xfId="0" applyFont="1" applyAlignment="1">
      <alignment horizontal="center" vertical="center" wrapText="1"/>
    </xf>
    <xf numFmtId="4" fontId="6" fillId="0" borderId="0" xfId="0" applyNumberFormat="1" applyFont="1" applyAlignment="1">
      <alignment horizontal="center" vertical="center" wrapText="1"/>
    </xf>
    <xf numFmtId="4" fontId="6" fillId="0" borderId="12" xfId="0" applyNumberFormat="1" applyFont="1" applyBorder="1" applyAlignment="1">
      <alignment horizontal="center" vertical="center" wrapText="1"/>
    </xf>
    <xf numFmtId="166" fontId="6" fillId="0" borderId="13" xfId="0" applyNumberFormat="1" applyFont="1" applyBorder="1" applyAlignment="1">
      <alignment horizontal="center" vertical="center" wrapText="1"/>
    </xf>
    <xf numFmtId="0" fontId="6" fillId="3" borderId="12" xfId="48" applyFont="1" applyFill="1" applyBorder="1" applyAlignment="1">
      <alignment horizontal="center" vertical="top" wrapText="1"/>
    </xf>
    <xf numFmtId="1" fontId="22" fillId="3" borderId="12" xfId="48" applyNumberFormat="1" applyFont="1" applyFill="1" applyBorder="1" applyAlignment="1">
      <alignment horizontal="center" vertical="center" wrapText="1"/>
    </xf>
    <xf numFmtId="0" fontId="21" fillId="4" borderId="12" xfId="0" applyFont="1" applyFill="1" applyBorder="1" applyAlignment="1">
      <alignment horizontal="center" vertical="center" wrapText="1" shrinkToFit="1"/>
    </xf>
    <xf numFmtId="4" fontId="21" fillId="0" borderId="12" xfId="0" applyNumberFormat="1" applyFont="1" applyBorder="1" applyAlignment="1">
      <alignment horizontal="center" vertical="center" wrapText="1"/>
    </xf>
    <xf numFmtId="166" fontId="21" fillId="0" borderId="12" xfId="0" applyNumberFormat="1" applyFont="1" applyBorder="1" applyAlignment="1">
      <alignment horizontal="center" vertical="center" wrapText="1"/>
    </xf>
    <xf numFmtId="0" fontId="21" fillId="3" borderId="45" xfId="48" applyFont="1" applyFill="1" applyBorder="1" applyAlignment="1">
      <alignment horizontal="center" vertical="center" wrapText="1"/>
    </xf>
    <xf numFmtId="0" fontId="22" fillId="3" borderId="15" xfId="48" applyFont="1" applyFill="1" applyBorder="1" applyAlignment="1">
      <alignment horizontal="center" vertical="center" wrapText="1"/>
    </xf>
    <xf numFmtId="0" fontId="22" fillId="3" borderId="12" xfId="48" applyFont="1" applyFill="1" applyBorder="1" applyAlignment="1">
      <alignment horizontal="center" vertical="center" wrapText="1"/>
    </xf>
    <xf numFmtId="0" fontId="21" fillId="3" borderId="22" xfId="48" applyFont="1" applyFill="1" applyBorder="1" applyAlignment="1">
      <alignment horizontal="center" vertical="center" wrapText="1"/>
    </xf>
    <xf numFmtId="0" fontId="47" fillId="3" borderId="12" xfId="48" applyFont="1" applyFill="1" applyBorder="1" applyAlignment="1">
      <alignment horizontal="center" vertical="center" wrapText="1"/>
    </xf>
    <xf numFmtId="0" fontId="21" fillId="0" borderId="0" xfId="0" applyFont="1" applyAlignment="1">
      <alignment horizontal="center" vertical="center" wrapText="1"/>
    </xf>
    <xf numFmtId="4" fontId="21" fillId="0" borderId="0" xfId="0" applyNumberFormat="1" applyFont="1" applyAlignment="1">
      <alignment horizontal="center" vertical="center" wrapText="1"/>
    </xf>
    <xf numFmtId="0" fontId="47" fillId="3" borderId="15" xfId="48" applyFont="1" applyFill="1" applyBorder="1" applyAlignment="1">
      <alignment horizontal="center" vertical="center" wrapText="1"/>
    </xf>
    <xf numFmtId="0" fontId="8" fillId="2" borderId="12" xfId="48" applyFont="1" applyFill="1" applyBorder="1" applyAlignment="1">
      <alignment horizontal="center" vertical="center" wrapText="1"/>
    </xf>
    <xf numFmtId="1" fontId="49" fillId="2" borderId="12" xfId="48" applyNumberFormat="1" applyFont="1" applyFill="1" applyBorder="1" applyAlignment="1">
      <alignment horizontal="center" vertical="center" wrapText="1"/>
    </xf>
    <xf numFmtId="1" fontId="21" fillId="0" borderId="22" xfId="48" applyNumberFormat="1" applyFont="1" applyBorder="1" applyAlignment="1">
      <alignment horizontal="center" vertical="center" wrapText="1"/>
    </xf>
    <xf numFmtId="4" fontId="21" fillId="4" borderId="1" xfId="48" applyNumberFormat="1" applyFont="1" applyFill="1" applyBorder="1" applyAlignment="1">
      <alignment horizontal="center" vertical="center" wrapText="1"/>
    </xf>
    <xf numFmtId="0" fontId="22" fillId="4" borderId="1" xfId="48" applyFont="1" applyFill="1" applyBorder="1" applyAlignment="1">
      <alignment horizontal="center" vertical="center" wrapText="1"/>
    </xf>
    <xf numFmtId="0" fontId="47" fillId="0" borderId="0" xfId="48" applyFont="1" applyAlignment="1">
      <alignment horizontal="left" vertical="center" wrapText="1"/>
    </xf>
    <xf numFmtId="1" fontId="21" fillId="0" borderId="48" xfId="48" applyNumberFormat="1" applyFont="1" applyBorder="1" applyAlignment="1">
      <alignment horizontal="center" vertical="center" wrapText="1"/>
    </xf>
    <xf numFmtId="0" fontId="21" fillId="4" borderId="2" xfId="48" applyFont="1" applyFill="1" applyBorder="1" applyAlignment="1">
      <alignment horizontal="center" vertical="center" wrapText="1"/>
    </xf>
    <xf numFmtId="0" fontId="21" fillId="4" borderId="10" xfId="48" applyFont="1" applyFill="1" applyBorder="1" applyAlignment="1">
      <alignment horizontal="center" vertical="center" wrapText="1"/>
    </xf>
    <xf numFmtId="0" fontId="21" fillId="4" borderId="4" xfId="48" applyFont="1" applyFill="1" applyBorder="1" applyAlignment="1">
      <alignment horizontal="center" vertical="center" wrapText="1"/>
    </xf>
    <xf numFmtId="3" fontId="21" fillId="4" borderId="4" xfId="48" applyNumberFormat="1" applyFont="1" applyFill="1" applyBorder="1" applyAlignment="1">
      <alignment horizontal="center" vertical="center" wrapText="1"/>
    </xf>
    <xf numFmtId="4" fontId="21" fillId="4" borderId="4" xfId="48" applyNumberFormat="1" applyFont="1" applyFill="1" applyBorder="1" applyAlignment="1">
      <alignment horizontal="center" vertical="center" wrapText="1"/>
    </xf>
    <xf numFmtId="1" fontId="21" fillId="0" borderId="49" xfId="48" applyNumberFormat="1" applyFont="1" applyBorder="1" applyAlignment="1">
      <alignment horizontal="center" vertical="center" wrapText="1"/>
    </xf>
    <xf numFmtId="3" fontId="21" fillId="4" borderId="5" xfId="48" applyNumberFormat="1" applyFont="1" applyFill="1" applyBorder="1" applyAlignment="1">
      <alignment horizontal="center" vertical="center" wrapText="1"/>
    </xf>
    <xf numFmtId="4" fontId="21" fillId="4" borderId="5" xfId="48" applyNumberFormat="1" applyFont="1" applyFill="1" applyBorder="1" applyAlignment="1">
      <alignment horizontal="center" vertical="center" wrapText="1"/>
    </xf>
    <xf numFmtId="0" fontId="22" fillId="4" borderId="5" xfId="48" applyFont="1" applyFill="1" applyBorder="1" applyAlignment="1">
      <alignment horizontal="center" vertical="center" wrapText="1"/>
    </xf>
    <xf numFmtId="3" fontId="21" fillId="4" borderId="6" xfId="48" applyNumberFormat="1" applyFont="1" applyFill="1" applyBorder="1" applyAlignment="1">
      <alignment horizontal="center" vertical="center" wrapText="1"/>
    </xf>
    <xf numFmtId="3" fontId="21" fillId="4" borderId="10" xfId="48" applyNumberFormat="1" applyFont="1" applyFill="1" applyBorder="1" applyAlignment="1">
      <alignment horizontal="center" vertical="center" wrapText="1"/>
    </xf>
    <xf numFmtId="4" fontId="21" fillId="4" borderId="6" xfId="48" applyNumberFormat="1" applyFont="1" applyFill="1" applyBorder="1" applyAlignment="1">
      <alignment horizontal="center" vertical="center" wrapText="1"/>
    </xf>
    <xf numFmtId="1" fontId="6" fillId="0" borderId="49" xfId="48" applyNumberFormat="1" applyFont="1" applyBorder="1" applyAlignment="1">
      <alignment horizontal="center" vertical="center" wrapText="1"/>
    </xf>
    <xf numFmtId="0" fontId="6" fillId="4" borderId="10" xfId="48" applyFont="1" applyFill="1" applyBorder="1" applyAlignment="1">
      <alignment horizontal="center" vertical="center" wrapText="1"/>
    </xf>
    <xf numFmtId="3" fontId="6" fillId="4" borderId="5" xfId="48" applyNumberFormat="1" applyFont="1" applyFill="1" applyBorder="1" applyAlignment="1">
      <alignment horizontal="center" vertical="center" wrapText="1"/>
    </xf>
    <xf numFmtId="4" fontId="6" fillId="4" borderId="5" xfId="48" applyNumberFormat="1" applyFont="1" applyFill="1" applyBorder="1" applyAlignment="1">
      <alignment horizontal="center" vertical="center" wrapText="1"/>
    </xf>
    <xf numFmtId="0" fontId="7" fillId="4" borderId="5" xfId="48" applyFont="1" applyFill="1" applyBorder="1" applyAlignment="1">
      <alignment horizontal="center" vertical="center" wrapText="1"/>
    </xf>
    <xf numFmtId="0" fontId="12" fillId="0" borderId="0" xfId="48" applyFont="1" applyAlignment="1">
      <alignment horizontal="left" vertical="center" wrapText="1"/>
    </xf>
    <xf numFmtId="3" fontId="21" fillId="4" borderId="1" xfId="48" applyNumberFormat="1" applyFont="1" applyFill="1" applyBorder="1" applyAlignment="1">
      <alignment horizontal="center" vertical="center" wrapText="1"/>
    </xf>
    <xf numFmtId="0" fontId="22" fillId="4" borderId="7" xfId="48" applyFont="1" applyFill="1" applyBorder="1" applyAlignment="1">
      <alignment horizontal="center" vertical="center" wrapText="1"/>
    </xf>
    <xf numFmtId="0" fontId="21" fillId="4" borderId="7" xfId="48" applyFont="1" applyFill="1" applyBorder="1" applyAlignment="1">
      <alignment horizontal="center" vertical="center" wrapText="1"/>
    </xf>
    <xf numFmtId="1" fontId="6" fillId="0" borderId="48" xfId="48" applyNumberFormat="1" applyFont="1" applyBorder="1" applyAlignment="1">
      <alignment horizontal="center" vertical="center" wrapText="1"/>
    </xf>
    <xf numFmtId="0" fontId="6" fillId="4" borderId="7" xfId="48" applyFont="1" applyFill="1" applyBorder="1" applyAlignment="1">
      <alignment horizontal="center" vertical="center" wrapText="1"/>
    </xf>
    <xf numFmtId="3" fontId="21" fillId="4" borderId="7" xfId="48" applyNumberFormat="1" applyFont="1" applyFill="1" applyBorder="1" applyAlignment="1">
      <alignment horizontal="center" vertical="center" wrapText="1"/>
    </xf>
    <xf numFmtId="4" fontId="21" fillId="4" borderId="7" xfId="48" applyNumberFormat="1" applyFont="1" applyFill="1" applyBorder="1" applyAlignment="1">
      <alignment horizontal="center" vertical="center" wrapText="1"/>
    </xf>
    <xf numFmtId="0" fontId="47" fillId="0" borderId="7" xfId="48" applyFont="1" applyBorder="1" applyAlignment="1">
      <alignment horizontal="center" vertical="center" wrapText="1"/>
    </xf>
    <xf numFmtId="3" fontId="6" fillId="4" borderId="7" xfId="48" applyNumberFormat="1" applyFont="1" applyFill="1" applyBorder="1" applyAlignment="1">
      <alignment horizontal="center" vertical="center" wrapText="1"/>
    </xf>
    <xf numFmtId="0" fontId="6" fillId="4" borderId="6" xfId="48" applyFont="1" applyFill="1" applyBorder="1" applyAlignment="1">
      <alignment horizontal="center" vertical="center" wrapText="1"/>
    </xf>
    <xf numFmtId="0" fontId="22" fillId="4" borderId="6" xfId="48" applyFont="1" applyFill="1" applyBorder="1" applyAlignment="1">
      <alignment horizontal="center" vertical="center" wrapText="1"/>
    </xf>
    <xf numFmtId="4" fontId="6" fillId="4" borderId="7" xfId="48" applyNumberFormat="1" applyFont="1" applyFill="1" applyBorder="1" applyAlignment="1">
      <alignment horizontal="center" vertical="center" wrapText="1"/>
    </xf>
    <xf numFmtId="4" fontId="6" fillId="4" borderId="6" xfId="48" applyNumberFormat="1" applyFont="1" applyFill="1" applyBorder="1" applyAlignment="1">
      <alignment horizontal="center" vertical="center" wrapText="1"/>
    </xf>
    <xf numFmtId="0" fontId="6" fillId="4" borderId="3" xfId="48" applyFont="1" applyFill="1" applyBorder="1" applyAlignment="1">
      <alignment horizontal="center" vertical="center" wrapText="1"/>
    </xf>
    <xf numFmtId="0" fontId="6" fillId="4" borderId="8" xfId="48" applyFont="1" applyFill="1" applyBorder="1" applyAlignment="1">
      <alignment horizontal="center" vertical="center" wrapText="1"/>
    </xf>
    <xf numFmtId="3" fontId="6" fillId="4" borderId="2" xfId="48" applyNumberFormat="1" applyFont="1" applyFill="1" applyBorder="1" applyAlignment="1">
      <alignment horizontal="center" vertical="center" wrapText="1"/>
    </xf>
    <xf numFmtId="4" fontId="6" fillId="4" borderId="1" xfId="48" applyNumberFormat="1" applyFont="1" applyFill="1" applyBorder="1" applyAlignment="1">
      <alignment horizontal="center" vertical="center" wrapText="1"/>
    </xf>
    <xf numFmtId="0" fontId="6" fillId="4" borderId="1" xfId="48" applyFont="1" applyFill="1" applyBorder="1" applyAlignment="1">
      <alignment horizontal="center" vertical="center" wrapText="1"/>
    </xf>
    <xf numFmtId="0" fontId="7" fillId="4" borderId="1" xfId="48" applyFont="1" applyFill="1" applyBorder="1" applyAlignment="1">
      <alignment horizontal="center" vertical="center" wrapText="1"/>
    </xf>
    <xf numFmtId="1" fontId="21" fillId="0" borderId="13" xfId="48" applyNumberFormat="1" applyFont="1" applyBorder="1" applyAlignment="1">
      <alignment horizontal="center" vertical="center" wrapText="1"/>
    </xf>
    <xf numFmtId="0" fontId="21" fillId="4" borderId="25" xfId="48" applyFont="1" applyFill="1" applyBorder="1" applyAlignment="1">
      <alignment horizontal="center" vertical="center" wrapText="1"/>
    </xf>
    <xf numFmtId="0" fontId="21" fillId="4" borderId="15" xfId="48" applyFont="1" applyFill="1" applyBorder="1" applyAlignment="1">
      <alignment horizontal="center" vertical="center" wrapText="1"/>
    </xf>
    <xf numFmtId="3" fontId="21" fillId="4" borderId="12" xfId="48" applyNumberFormat="1" applyFont="1" applyFill="1" applyBorder="1" applyAlignment="1">
      <alignment horizontal="center" vertical="center" wrapText="1"/>
    </xf>
    <xf numFmtId="4" fontId="21" fillId="4" borderId="12" xfId="48" applyNumberFormat="1" applyFont="1" applyFill="1" applyBorder="1" applyAlignment="1">
      <alignment horizontal="center" vertical="center" wrapText="1"/>
    </xf>
    <xf numFmtId="0" fontId="21" fillId="4" borderId="50" xfId="48" applyFont="1" applyFill="1" applyBorder="1" applyAlignment="1">
      <alignment horizontal="center" vertical="center" wrapText="1"/>
    </xf>
    <xf numFmtId="4" fontId="21" fillId="4" borderId="10" xfId="48" applyNumberFormat="1" applyFont="1" applyFill="1" applyBorder="1" applyAlignment="1">
      <alignment horizontal="center" vertical="center" wrapText="1"/>
    </xf>
    <xf numFmtId="0" fontId="21" fillId="4" borderId="14" xfId="48" applyFont="1" applyFill="1" applyBorder="1" applyAlignment="1">
      <alignment horizontal="center" vertical="center" wrapText="1"/>
    </xf>
    <xf numFmtId="0" fontId="22" fillId="4" borderId="12" xfId="48" applyFont="1" applyFill="1" applyBorder="1" applyAlignment="1">
      <alignment horizontal="center" vertical="center" wrapText="1"/>
    </xf>
    <xf numFmtId="0" fontId="21" fillId="4" borderId="13" xfId="48" applyFont="1" applyFill="1" applyBorder="1" applyAlignment="1">
      <alignment horizontal="center" vertical="center" wrapText="1"/>
    </xf>
    <xf numFmtId="0" fontId="21" fillId="4" borderId="45" xfId="48" applyFont="1" applyFill="1" applyBorder="1" applyAlignment="1">
      <alignment horizontal="center" vertical="center" wrapText="1"/>
    </xf>
    <xf numFmtId="1" fontId="6" fillId="0" borderId="13" xfId="48" applyNumberFormat="1" applyFont="1" applyBorder="1" applyAlignment="1">
      <alignment horizontal="center" vertical="center" wrapText="1"/>
    </xf>
    <xf numFmtId="0" fontId="6" fillId="4" borderId="15" xfId="48" applyFont="1" applyFill="1" applyBorder="1" applyAlignment="1">
      <alignment horizontal="center" vertical="center" wrapText="1"/>
    </xf>
    <xf numFmtId="0" fontId="6" fillId="4" borderId="13" xfId="48" applyFont="1" applyFill="1" applyBorder="1" applyAlignment="1">
      <alignment horizontal="center" vertical="center" wrapText="1"/>
    </xf>
    <xf numFmtId="3" fontId="6" fillId="4" borderId="12" xfId="48" applyNumberFormat="1" applyFont="1" applyFill="1" applyBorder="1" applyAlignment="1">
      <alignment horizontal="center" vertical="center" wrapText="1"/>
    </xf>
    <xf numFmtId="4" fontId="6" fillId="4" borderId="12" xfId="48" applyNumberFormat="1" applyFont="1" applyFill="1" applyBorder="1" applyAlignment="1">
      <alignment horizontal="center" vertical="center" wrapText="1"/>
    </xf>
    <xf numFmtId="0" fontId="6" fillId="4" borderId="45" xfId="48" applyFont="1" applyFill="1" applyBorder="1" applyAlignment="1">
      <alignment horizontal="center" vertical="center" wrapText="1"/>
    </xf>
    <xf numFmtId="11" fontId="6" fillId="4" borderId="13" xfId="48" applyNumberFormat="1" applyFont="1" applyFill="1" applyBorder="1" applyAlignment="1">
      <alignment horizontal="center" vertical="center" wrapText="1"/>
    </xf>
    <xf numFmtId="2" fontId="6" fillId="4" borderId="13" xfId="48" applyNumberFormat="1" applyFont="1" applyFill="1" applyBorder="1" applyAlignment="1">
      <alignment horizontal="center" vertical="center" wrapText="1"/>
    </xf>
    <xf numFmtId="0" fontId="6" fillId="4" borderId="14" xfId="48" applyFont="1" applyFill="1" applyBorder="1" applyAlignment="1">
      <alignment horizontal="center" vertical="center" wrapText="1"/>
    </xf>
    <xf numFmtId="2" fontId="6" fillId="4" borderId="12" xfId="48" applyNumberFormat="1" applyFont="1" applyFill="1" applyBorder="1" applyAlignment="1">
      <alignment horizontal="center" vertical="center" wrapText="1"/>
    </xf>
    <xf numFmtId="0" fontId="8" fillId="4" borderId="12" xfId="48" applyFont="1" applyFill="1" applyBorder="1" applyAlignment="1">
      <alignment horizontal="center" vertical="center" wrapText="1"/>
    </xf>
    <xf numFmtId="1" fontId="6" fillId="0" borderId="22" xfId="48" applyNumberFormat="1" applyFont="1" applyBorder="1" applyAlignment="1">
      <alignment horizontal="center" vertical="center" wrapText="1"/>
    </xf>
    <xf numFmtId="0" fontId="19" fillId="12" borderId="6" xfId="48" applyFont="1" applyFill="1" applyBorder="1" applyAlignment="1">
      <alignment horizontal="center" vertical="center" wrapText="1"/>
    </xf>
    <xf numFmtId="0" fontId="19" fillId="12" borderId="0" xfId="48" applyFont="1" applyFill="1" applyAlignment="1">
      <alignment horizontal="center" vertical="top" wrapText="1"/>
    </xf>
    <xf numFmtId="1" fontId="7" fillId="0" borderId="49" xfId="48" applyNumberFormat="1" applyFont="1" applyBorder="1" applyAlignment="1">
      <alignment horizontal="center" vertical="center" wrapText="1"/>
    </xf>
    <xf numFmtId="0" fontId="7" fillId="12" borderId="7" xfId="48" applyFont="1" applyFill="1" applyBorder="1" applyAlignment="1">
      <alignment horizontal="center" vertical="center" wrapText="1"/>
    </xf>
    <xf numFmtId="0" fontId="21" fillId="12" borderId="7" xfId="48" applyFont="1" applyFill="1" applyBorder="1" applyAlignment="1">
      <alignment horizontal="center" vertical="center" wrapText="1"/>
    </xf>
    <xf numFmtId="14" fontId="7" fillId="12" borderId="7" xfId="48" applyNumberFormat="1" applyFont="1" applyFill="1" applyBorder="1" applyAlignment="1">
      <alignment horizontal="center" vertical="center" wrapText="1"/>
    </xf>
    <xf numFmtId="0" fontId="12" fillId="9" borderId="0" xfId="48" applyFont="1" applyFill="1" applyAlignment="1">
      <alignment horizontal="center" vertical="center" wrapText="1"/>
    </xf>
    <xf numFmtId="0" fontId="7" fillId="12" borderId="24" xfId="48" applyFont="1" applyFill="1" applyBorder="1" applyAlignment="1">
      <alignment horizontal="center" vertical="center" wrapText="1"/>
    </xf>
    <xf numFmtId="0" fontId="19" fillId="12" borderId="2" xfId="48" applyFont="1" applyFill="1" applyBorder="1" applyAlignment="1">
      <alignment horizontal="center" vertical="center" wrapText="1"/>
    </xf>
    <xf numFmtId="0" fontId="7" fillId="12" borderId="2" xfId="48" applyFont="1" applyFill="1" applyBorder="1" applyAlignment="1">
      <alignment horizontal="center" vertical="center" wrapText="1"/>
    </xf>
    <xf numFmtId="0" fontId="19" fillId="12" borderId="8" xfId="48" applyFont="1" applyFill="1" applyBorder="1" applyAlignment="1">
      <alignment horizontal="center" vertical="center" wrapText="1"/>
    </xf>
    <xf numFmtId="0" fontId="19" fillId="12" borderId="12" xfId="48" applyFont="1" applyFill="1" applyBorder="1" applyAlignment="1">
      <alignment horizontal="center" vertical="center" wrapText="1"/>
    </xf>
    <xf numFmtId="1" fontId="6" fillId="0" borderId="42" xfId="48" applyNumberFormat="1" applyFont="1" applyBorder="1" applyAlignment="1">
      <alignment horizontal="center" vertical="center" wrapText="1"/>
    </xf>
    <xf numFmtId="0" fontId="7" fillId="12" borderId="6" xfId="48" applyFont="1" applyFill="1" applyBorder="1" applyAlignment="1">
      <alignment horizontal="center" vertical="center" wrapText="1"/>
    </xf>
    <xf numFmtId="0" fontId="19" fillId="12" borderId="23" xfId="48" applyFont="1" applyFill="1" applyBorder="1" applyAlignment="1">
      <alignment horizontal="center" vertical="center" wrapText="1"/>
    </xf>
    <xf numFmtId="0" fontId="12" fillId="16" borderId="0" xfId="48" applyFont="1" applyFill="1" applyAlignment="1">
      <alignment horizontal="center" vertical="center" wrapText="1"/>
    </xf>
    <xf numFmtId="1" fontId="6" fillId="16" borderId="49" xfId="48" applyNumberFormat="1" applyFont="1" applyFill="1" applyBorder="1" applyAlignment="1">
      <alignment horizontal="center" vertical="center" wrapText="1"/>
    </xf>
    <xf numFmtId="0" fontId="20" fillId="6" borderId="0" xfId="48" applyFont="1" applyFill="1" applyAlignment="1">
      <alignment horizontal="center" vertical="center" wrapText="1"/>
    </xf>
    <xf numFmtId="0" fontId="20" fillId="6" borderId="30" xfId="48" applyFont="1" applyFill="1" applyBorder="1" applyAlignment="1">
      <alignment horizontal="center" vertical="center" wrapText="1"/>
    </xf>
    <xf numFmtId="0" fontId="12" fillId="16" borderId="1" xfId="48" applyFont="1" applyFill="1" applyBorder="1" applyAlignment="1">
      <alignment horizontal="center" vertical="center" wrapText="1"/>
    </xf>
    <xf numFmtId="0" fontId="12" fillId="16" borderId="17" xfId="48" applyFont="1" applyFill="1" applyBorder="1" applyAlignment="1">
      <alignment horizontal="center" vertical="center" wrapText="1"/>
    </xf>
    <xf numFmtId="0" fontId="21" fillId="17" borderId="51" xfId="48" applyFont="1" applyFill="1" applyBorder="1" applyAlignment="1">
      <alignment horizontal="center" vertical="center" wrapText="1"/>
    </xf>
    <xf numFmtId="0" fontId="21" fillId="17" borderId="51" xfId="48" applyFont="1" applyFill="1" applyBorder="1" applyAlignment="1">
      <alignment horizontal="center" vertical="center"/>
    </xf>
    <xf numFmtId="0" fontId="21" fillId="17" borderId="51" xfId="48" applyFont="1" applyFill="1" applyBorder="1" applyAlignment="1">
      <alignment horizontal="center" vertical="top" wrapText="1"/>
    </xf>
    <xf numFmtId="0" fontId="22" fillId="3" borderId="4" xfId="48" applyFont="1" applyFill="1" applyBorder="1" applyAlignment="1">
      <alignment horizontal="center" vertical="center"/>
    </xf>
    <xf numFmtId="0" fontId="22" fillId="3" borderId="7" xfId="48" applyFont="1" applyFill="1" applyBorder="1" applyAlignment="1">
      <alignment horizontal="center" vertical="center"/>
    </xf>
    <xf numFmtId="0" fontId="22" fillId="3" borderId="7" xfId="48" applyFont="1" applyFill="1" applyBorder="1" applyAlignment="1">
      <alignment horizontal="center" vertical="center" wrapText="1"/>
    </xf>
    <xf numFmtId="0" fontId="6" fillId="17" borderId="51" xfId="48" applyFont="1" applyFill="1" applyBorder="1" applyAlignment="1">
      <alignment horizontal="center" vertical="center" wrapText="1"/>
    </xf>
    <xf numFmtId="0" fontId="6" fillId="17" borderId="51" xfId="48" applyFont="1" applyFill="1" applyBorder="1" applyAlignment="1">
      <alignment horizontal="center" vertical="center"/>
    </xf>
    <xf numFmtId="0" fontId="6" fillId="17" borderId="51" xfId="48" applyFont="1" applyFill="1" applyBorder="1" applyAlignment="1">
      <alignment horizontal="center" vertical="top" wrapText="1"/>
    </xf>
    <xf numFmtId="0" fontId="7" fillId="3" borderId="4" xfId="48" applyFont="1" applyFill="1" applyBorder="1" applyAlignment="1">
      <alignment horizontal="center" vertical="center"/>
    </xf>
    <xf numFmtId="0" fontId="7" fillId="3" borderId="7" xfId="48" applyFont="1" applyFill="1" applyBorder="1" applyAlignment="1">
      <alignment horizontal="center" vertical="center"/>
    </xf>
    <xf numFmtId="49" fontId="14" fillId="2" borderId="17" xfId="48" applyNumberFormat="1" applyFont="1" applyFill="1" applyBorder="1" applyAlignment="1">
      <alignment horizontal="center" vertical="center" wrapText="1"/>
    </xf>
    <xf numFmtId="49" fontId="14" fillId="0" borderId="1" xfId="48" applyNumberFormat="1" applyFont="1" applyBorder="1" applyAlignment="1">
      <alignment horizontal="center" vertical="center" wrapText="1"/>
    </xf>
    <xf numFmtId="49" fontId="14" fillId="0" borderId="17" xfId="48" applyNumberFormat="1" applyFont="1" applyBorder="1" applyAlignment="1">
      <alignment horizontal="center" vertical="center" wrapText="1"/>
    </xf>
    <xf numFmtId="0" fontId="19" fillId="9" borderId="3" xfId="48" applyFont="1" applyFill="1" applyBorder="1" applyAlignment="1">
      <alignment horizontal="center" vertical="center" wrapText="1"/>
    </xf>
    <xf numFmtId="1" fontId="19" fillId="0" borderId="0" xfId="48" applyNumberFormat="1" applyFont="1" applyAlignment="1">
      <alignment horizontal="center" vertical="center"/>
    </xf>
    <xf numFmtId="0" fontId="6" fillId="4" borderId="0" xfId="48" applyFont="1" applyFill="1" applyAlignment="1">
      <alignment horizontal="center" vertical="center" wrapText="1"/>
    </xf>
    <xf numFmtId="0" fontId="19" fillId="4" borderId="0" xfId="48" applyFont="1" applyFill="1" applyAlignment="1">
      <alignment horizontal="center" vertical="center"/>
    </xf>
    <xf numFmtId="1" fontId="19" fillId="4" borderId="0" xfId="48" applyNumberFormat="1" applyFont="1" applyFill="1" applyAlignment="1">
      <alignment horizontal="center" vertical="center"/>
    </xf>
    <xf numFmtId="0" fontId="7" fillId="2" borderId="0" xfId="48" applyFont="1" applyFill="1" applyAlignment="1">
      <alignment horizontal="center" vertical="center"/>
    </xf>
    <xf numFmtId="1" fontId="7" fillId="2" borderId="0" xfId="48" applyNumberFormat="1" applyFont="1" applyFill="1" applyAlignment="1">
      <alignment horizontal="center" vertical="center"/>
    </xf>
    <xf numFmtId="0" fontId="6" fillId="2" borderId="17" xfId="48" applyFont="1" applyFill="1" applyBorder="1" applyAlignment="1">
      <alignment horizontal="center" vertical="center" wrapText="1"/>
    </xf>
    <xf numFmtId="0" fontId="6" fillId="2" borderId="3" xfId="48" applyFont="1" applyFill="1" applyBorder="1" applyAlignment="1">
      <alignment horizontal="center" vertical="center"/>
    </xf>
    <xf numFmtId="0" fontId="7" fillId="2" borderId="53" xfId="48" applyFont="1" applyFill="1" applyBorder="1" applyAlignment="1">
      <alignment horizontal="center" vertical="center" wrapText="1"/>
    </xf>
    <xf numFmtId="1" fontId="7" fillId="2" borderId="54" xfId="48" applyNumberFormat="1" applyFont="1" applyFill="1" applyBorder="1" applyAlignment="1">
      <alignment horizontal="center" vertical="center" wrapText="1"/>
    </xf>
    <xf numFmtId="0" fontId="7" fillId="2" borderId="54" xfId="48" applyFont="1" applyFill="1" applyBorder="1" applyAlignment="1">
      <alignment horizontal="center" vertical="center" wrapText="1"/>
    </xf>
    <xf numFmtId="0" fontId="7" fillId="9" borderId="7" xfId="48" applyFont="1" applyFill="1" applyBorder="1" applyAlignment="1">
      <alignment horizontal="center" vertical="center"/>
    </xf>
    <xf numFmtId="0" fontId="7" fillId="0" borderId="53" xfId="48" applyFont="1" applyBorder="1" applyAlignment="1">
      <alignment horizontal="center" vertical="center" wrapText="1"/>
    </xf>
    <xf numFmtId="1" fontId="7" fillId="4" borderId="54" xfId="48" applyNumberFormat="1" applyFont="1" applyFill="1" applyBorder="1" applyAlignment="1">
      <alignment horizontal="center" vertical="center" wrapText="1"/>
    </xf>
    <xf numFmtId="0" fontId="7" fillId="4" borderId="54" xfId="48" applyFont="1" applyFill="1" applyBorder="1" applyAlignment="1">
      <alignment horizontal="center" vertical="center" wrapText="1"/>
    </xf>
    <xf numFmtId="0" fontId="21" fillId="9" borderId="3" xfId="48" applyFont="1" applyFill="1" applyBorder="1" applyAlignment="1">
      <alignment horizontal="center" vertical="center"/>
    </xf>
    <xf numFmtId="0" fontId="21" fillId="0" borderId="53" xfId="48" applyFont="1" applyBorder="1" applyAlignment="1">
      <alignment horizontal="center" vertical="center" wrapText="1"/>
    </xf>
    <xf numFmtId="1" fontId="21" fillId="4" borderId="54" xfId="48" applyNumberFormat="1" applyFont="1" applyFill="1" applyBorder="1" applyAlignment="1">
      <alignment horizontal="center" vertical="center" wrapText="1"/>
    </xf>
    <xf numFmtId="0" fontId="21" fillId="4" borderId="54" xfId="48" applyFont="1" applyFill="1" applyBorder="1" applyAlignment="1">
      <alignment horizontal="center" vertical="center" wrapText="1"/>
    </xf>
    <xf numFmtId="0" fontId="21" fillId="9" borderId="7" xfId="48" applyFont="1" applyFill="1" applyBorder="1" applyAlignment="1">
      <alignment horizontal="center" vertical="center"/>
    </xf>
    <xf numFmtId="0" fontId="21" fillId="9" borderId="8" xfId="48" applyFont="1" applyFill="1" applyBorder="1" applyAlignment="1">
      <alignment horizontal="center" vertical="center"/>
    </xf>
    <xf numFmtId="0" fontId="21" fillId="3" borderId="2" xfId="48" applyFont="1" applyFill="1" applyBorder="1" applyAlignment="1">
      <alignment horizontal="center" vertical="center" wrapText="1"/>
    </xf>
    <xf numFmtId="0" fontId="6" fillId="9" borderId="12" xfId="48" applyFont="1" applyFill="1" applyBorder="1" applyAlignment="1">
      <alignment horizontal="center" vertical="center"/>
    </xf>
    <xf numFmtId="49" fontId="6" fillId="0" borderId="12" xfId="48" applyNumberFormat="1" applyFont="1" applyBorder="1" applyAlignment="1">
      <alignment horizontal="center" vertical="center" wrapText="1" shrinkToFit="1"/>
    </xf>
    <xf numFmtId="0" fontId="6" fillId="0" borderId="53" xfId="48" applyFont="1" applyBorder="1" applyAlignment="1">
      <alignment horizontal="center" vertical="center" wrapText="1"/>
    </xf>
    <xf numFmtId="1" fontId="6" fillId="4" borderId="54" xfId="48" applyNumberFormat="1" applyFont="1" applyFill="1" applyBorder="1" applyAlignment="1">
      <alignment horizontal="center" vertical="center" wrapText="1"/>
    </xf>
    <xf numFmtId="0" fontId="6" fillId="4" borderId="54" xfId="48" applyFont="1" applyFill="1" applyBorder="1" applyAlignment="1">
      <alignment horizontal="center" vertical="center" wrapText="1"/>
    </xf>
    <xf numFmtId="0" fontId="6" fillId="9" borderId="8" xfId="48" applyFont="1" applyFill="1" applyBorder="1" applyAlignment="1">
      <alignment horizontal="center" vertical="center"/>
    </xf>
    <xf numFmtId="0" fontId="6" fillId="0" borderId="12" xfId="48" applyFont="1" applyBorder="1" applyAlignment="1">
      <alignment horizontal="center" vertical="center"/>
    </xf>
    <xf numFmtId="0" fontId="6" fillId="0" borderId="12" xfId="48" applyFont="1" applyBorder="1" applyAlignment="1">
      <alignment horizontal="left" vertical="top" wrapText="1"/>
    </xf>
    <xf numFmtId="0" fontId="6" fillId="2" borderId="23" xfId="48" applyFont="1" applyFill="1" applyBorder="1" applyAlignment="1">
      <alignment horizontal="center" vertical="center"/>
    </xf>
    <xf numFmtId="0" fontId="6" fillId="9" borderId="7" xfId="48" applyFont="1" applyFill="1" applyBorder="1" applyAlignment="1">
      <alignment horizontal="center" vertical="center"/>
    </xf>
    <xf numFmtId="0" fontId="6" fillId="8" borderId="7" xfId="48" applyFont="1" applyFill="1" applyBorder="1" applyAlignment="1">
      <alignment horizontal="center" vertical="center"/>
    </xf>
    <xf numFmtId="0" fontId="22" fillId="0" borderId="0" xfId="48" applyFont="1" applyAlignment="1">
      <alignment horizontal="center" vertical="center"/>
    </xf>
    <xf numFmtId="0" fontId="21" fillId="4" borderId="3" xfId="48" applyFont="1" applyFill="1" applyBorder="1" applyAlignment="1">
      <alignment horizontal="center" vertical="center" wrapText="1"/>
    </xf>
    <xf numFmtId="0" fontId="22" fillId="0" borderId="53" xfId="48" applyFont="1" applyBorder="1" applyAlignment="1">
      <alignment horizontal="center" vertical="center" wrapText="1"/>
    </xf>
    <xf numFmtId="1" fontId="22" fillId="4" borderId="54" xfId="48" applyNumberFormat="1" applyFont="1" applyFill="1" applyBorder="1" applyAlignment="1">
      <alignment horizontal="center" vertical="center" wrapText="1"/>
    </xf>
    <xf numFmtId="0" fontId="22" fillId="4" borderId="54" xfId="48" applyFont="1" applyFill="1" applyBorder="1" applyAlignment="1">
      <alignment horizontal="center" vertical="center" wrapText="1"/>
    </xf>
    <xf numFmtId="0" fontId="21" fillId="0" borderId="12" xfId="48" applyFont="1" applyBorder="1" applyAlignment="1">
      <alignment horizontal="center" vertical="center"/>
    </xf>
    <xf numFmtId="1" fontId="22" fillId="4" borderId="0" xfId="48" applyNumberFormat="1" applyFont="1" applyFill="1" applyAlignment="1">
      <alignment horizontal="center" vertical="center" wrapText="1"/>
    </xf>
    <xf numFmtId="0" fontId="22" fillId="4" borderId="0" xfId="48" applyFont="1" applyFill="1" applyAlignment="1">
      <alignment horizontal="center" vertical="center" wrapText="1"/>
    </xf>
    <xf numFmtId="0" fontId="22" fillId="4" borderId="53" xfId="48" applyFont="1" applyFill="1" applyBorder="1" applyAlignment="1">
      <alignment horizontal="center" vertical="center" wrapText="1"/>
    </xf>
    <xf numFmtId="0" fontId="22" fillId="0" borderId="12" xfId="48" applyFont="1" applyBorder="1" applyAlignment="1">
      <alignment horizontal="center" vertical="center"/>
    </xf>
    <xf numFmtId="0" fontId="21" fillId="4" borderId="11" xfId="48" applyFont="1" applyFill="1" applyBorder="1" applyAlignment="1">
      <alignment horizontal="center" vertical="center" wrapText="1"/>
    </xf>
    <xf numFmtId="0" fontId="21" fillId="0" borderId="11" xfId="48" applyFont="1" applyBorder="1" applyAlignment="1">
      <alignment horizontal="center" vertical="center"/>
    </xf>
    <xf numFmtId="0" fontId="22" fillId="0" borderId="11" xfId="48" applyFont="1" applyBorder="1" applyAlignment="1">
      <alignment horizontal="center" vertical="center"/>
    </xf>
    <xf numFmtId="0" fontId="22" fillId="4" borderId="55" xfId="48" applyFont="1" applyFill="1" applyBorder="1" applyAlignment="1">
      <alignment horizontal="center" vertical="center" wrapText="1"/>
    </xf>
    <xf numFmtId="0" fontId="22" fillId="4" borderId="56" xfId="48" applyFont="1" applyFill="1" applyBorder="1" applyAlignment="1">
      <alignment horizontal="center" vertical="center" wrapText="1"/>
    </xf>
    <xf numFmtId="0" fontId="7" fillId="4" borderId="0" xfId="48" applyFont="1" applyFill="1" applyAlignment="1">
      <alignment horizontal="center" vertical="center" wrapText="1"/>
    </xf>
    <xf numFmtId="0" fontId="6" fillId="9" borderId="2" xfId="48" applyFont="1" applyFill="1" applyBorder="1" applyAlignment="1">
      <alignment horizontal="center" vertical="center"/>
    </xf>
    <xf numFmtId="0" fontId="6" fillId="9" borderId="22" xfId="48" applyFont="1" applyFill="1" applyBorder="1" applyAlignment="1">
      <alignment horizontal="center" vertical="center" wrapText="1"/>
    </xf>
    <xf numFmtId="0" fontId="6" fillId="0" borderId="42" xfId="48" applyFont="1" applyBorder="1" applyAlignment="1">
      <alignment horizontal="center" vertical="center" wrapText="1"/>
    </xf>
    <xf numFmtId="0" fontId="6" fillId="4" borderId="22" xfId="48" applyFont="1" applyFill="1" applyBorder="1" applyAlignment="1">
      <alignment horizontal="center" vertical="center" wrapText="1"/>
    </xf>
    <xf numFmtId="0" fontId="6" fillId="4" borderId="42" xfId="48" applyFont="1" applyFill="1" applyBorder="1" applyAlignment="1">
      <alignment horizontal="center" vertical="center" wrapText="1"/>
    </xf>
    <xf numFmtId="0" fontId="7" fillId="0" borderId="22" xfId="48" applyFont="1" applyBorder="1" applyAlignment="1">
      <alignment horizontal="center" vertical="center"/>
    </xf>
    <xf numFmtId="0" fontId="7" fillId="0" borderId="47" xfId="48" applyFont="1" applyBorder="1" applyAlignment="1">
      <alignment horizontal="center" vertical="center"/>
    </xf>
    <xf numFmtId="0" fontId="6" fillId="0" borderId="47" xfId="48" applyFont="1" applyBorder="1" applyAlignment="1">
      <alignment horizontal="center" vertical="center" wrapText="1"/>
    </xf>
    <xf numFmtId="0" fontId="7" fillId="4" borderId="52" xfId="48" applyFont="1" applyFill="1" applyBorder="1" applyAlignment="1">
      <alignment horizontal="center" vertical="center" wrapText="1"/>
    </xf>
    <xf numFmtId="0" fontId="7" fillId="4" borderId="57" xfId="48" applyFont="1" applyFill="1" applyBorder="1" applyAlignment="1">
      <alignment horizontal="center" vertical="center" wrapText="1"/>
    </xf>
    <xf numFmtId="0" fontId="7" fillId="0" borderId="12" xfId="48" applyFont="1" applyBorder="1" applyAlignment="1">
      <alignment horizontal="center" vertical="center"/>
    </xf>
    <xf numFmtId="0" fontId="21" fillId="9" borderId="12" xfId="48" applyFont="1" applyFill="1" applyBorder="1" applyAlignment="1">
      <alignment horizontal="center" vertical="center"/>
    </xf>
    <xf numFmtId="0" fontId="21" fillId="0" borderId="12" xfId="48" applyFont="1" applyBorder="1" applyAlignment="1">
      <alignment horizontal="center" vertical="top" wrapText="1"/>
    </xf>
    <xf numFmtId="0" fontId="21" fillId="3" borderId="0" xfId="48" applyFont="1" applyFill="1" applyAlignment="1">
      <alignment horizontal="center" vertical="center" wrapText="1"/>
    </xf>
    <xf numFmtId="0" fontId="8" fillId="2" borderId="23" xfId="48" applyFont="1" applyFill="1" applyBorder="1" applyAlignment="1">
      <alignment horizontal="center" vertical="center"/>
    </xf>
    <xf numFmtId="0" fontId="7" fillId="4" borderId="58" xfId="48" applyFont="1" applyFill="1" applyBorder="1" applyAlignment="1">
      <alignment horizontal="center" vertical="center" wrapText="1"/>
    </xf>
    <xf numFmtId="1" fontId="7" fillId="4" borderId="59" xfId="48" applyNumberFormat="1" applyFont="1" applyFill="1" applyBorder="1" applyAlignment="1">
      <alignment horizontal="center" vertical="center" wrapText="1"/>
    </xf>
    <xf numFmtId="0" fontId="7" fillId="4" borderId="59" xfId="48" applyFont="1" applyFill="1" applyBorder="1" applyAlignment="1">
      <alignment horizontal="center" vertical="center" wrapText="1"/>
    </xf>
    <xf numFmtId="0" fontId="21" fillId="4" borderId="53" xfId="48" applyFont="1" applyFill="1" applyBorder="1" applyAlignment="1">
      <alignment horizontal="center" vertical="center" wrapText="1"/>
    </xf>
    <xf numFmtId="0" fontId="7" fillId="9" borderId="0" xfId="48" applyFont="1" applyFill="1" applyAlignment="1">
      <alignment horizontal="center" vertical="center"/>
    </xf>
    <xf numFmtId="0" fontId="7" fillId="9" borderId="53" xfId="48" applyFont="1" applyFill="1" applyBorder="1" applyAlignment="1">
      <alignment horizontal="center" vertical="center" wrapText="1"/>
    </xf>
    <xf numFmtId="1" fontId="7" fillId="9" borderId="54" xfId="48" applyNumberFormat="1" applyFont="1" applyFill="1" applyBorder="1" applyAlignment="1">
      <alignment horizontal="center" vertical="center" wrapText="1"/>
    </xf>
    <xf numFmtId="0" fontId="7" fillId="9" borderId="54" xfId="48" applyFont="1" applyFill="1" applyBorder="1" applyAlignment="1">
      <alignment horizontal="center" vertical="center" wrapText="1"/>
    </xf>
    <xf numFmtId="0" fontId="7" fillId="4" borderId="53" xfId="48" applyFont="1" applyFill="1" applyBorder="1" applyAlignment="1">
      <alignment horizontal="center" vertical="center" wrapText="1"/>
    </xf>
    <xf numFmtId="0" fontId="20" fillId="0" borderId="7" xfId="48" applyFont="1" applyBorder="1" applyAlignment="1">
      <alignment horizontal="center" vertical="center"/>
    </xf>
    <xf numFmtId="0" fontId="7" fillId="0" borderId="54" xfId="48" applyFont="1" applyBorder="1" applyAlignment="1">
      <alignment horizontal="center" vertical="center" wrapText="1"/>
    </xf>
    <xf numFmtId="0" fontId="0" fillId="3" borderId="0" xfId="0" applyFill="1"/>
    <xf numFmtId="0" fontId="7" fillId="0" borderId="0" xfId="0" applyFont="1" applyAlignment="1">
      <alignment horizontal="center" vertical="center" wrapText="1"/>
    </xf>
    <xf numFmtId="0" fontId="0" fillId="0" borderId="0" xfId="0" applyAlignment="1">
      <alignment horizontal="left" vertical="center" wrapText="1"/>
    </xf>
    <xf numFmtId="0" fontId="6" fillId="7" borderId="7"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0" fillId="0" borderId="7" xfId="0" applyBorder="1" applyAlignment="1">
      <alignment horizontal="left" vertical="top" wrapText="1"/>
    </xf>
    <xf numFmtId="0" fontId="33" fillId="0" borderId="0" xfId="0" applyFont="1" applyAlignment="1">
      <alignment horizontal="center" wrapText="1"/>
    </xf>
    <xf numFmtId="0" fontId="6" fillId="2" borderId="5" xfId="0" applyFont="1" applyFill="1" applyBorder="1" applyAlignment="1">
      <alignment horizontal="center" vertical="center" wrapText="1"/>
    </xf>
    <xf numFmtId="0" fontId="6" fillId="7" borderId="18" xfId="0" applyFont="1" applyFill="1" applyBorder="1" applyAlignment="1">
      <alignment horizontal="center" vertical="center" wrapText="1"/>
    </xf>
    <xf numFmtId="1" fontId="23" fillId="2" borderId="8" xfId="48" applyNumberFormat="1" applyFont="1" applyFill="1" applyBorder="1" applyAlignment="1">
      <alignment horizontal="center" vertical="center" wrapText="1"/>
    </xf>
    <xf numFmtId="0" fontId="50" fillId="3" borderId="0" xfId="0" applyFont="1" applyFill="1"/>
    <xf numFmtId="0" fontId="50" fillId="3" borderId="12" xfId="0" applyFont="1" applyFill="1" applyBorder="1"/>
    <xf numFmtId="0" fontId="21" fillId="3" borderId="12"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3" borderId="5"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4" xfId="0" applyFont="1" applyBorder="1" applyAlignment="1">
      <alignment horizontal="center" vertical="top" wrapText="1"/>
    </xf>
    <xf numFmtId="0" fontId="6" fillId="3" borderId="4" xfId="0" applyFont="1" applyFill="1" applyBorder="1" applyAlignment="1">
      <alignment horizontal="center" vertical="center" wrapText="1"/>
    </xf>
    <xf numFmtId="0" fontId="0" fillId="0" borderId="0" xfId="0" applyAlignment="1">
      <alignment vertical="center"/>
    </xf>
    <xf numFmtId="0" fontId="6" fillId="0" borderId="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7" xfId="0" applyFont="1" applyBorder="1" applyAlignment="1">
      <alignment horizontal="center" vertical="center" wrapText="1"/>
    </xf>
    <xf numFmtId="0" fontId="21" fillId="3" borderId="17" xfId="0" applyFont="1" applyFill="1" applyBorder="1" applyAlignment="1">
      <alignment horizontal="center" vertical="center" wrapText="1"/>
    </xf>
    <xf numFmtId="0" fontId="6" fillId="0" borderId="7" xfId="0" applyFont="1" applyBorder="1" applyAlignment="1">
      <alignment horizontal="center" vertical="center" wrapText="1"/>
    </xf>
    <xf numFmtId="0" fontId="35" fillId="0" borderId="0" xfId="0" applyFont="1" applyAlignment="1">
      <alignment vertical="center"/>
    </xf>
    <xf numFmtId="0" fontId="21" fillId="0" borderId="5" xfId="0" applyFont="1" applyBorder="1" applyAlignment="1">
      <alignment horizontal="center" vertical="center" wrapText="1"/>
    </xf>
    <xf numFmtId="0" fontId="21" fillId="0" borderId="30" xfId="0" applyFont="1" applyBorder="1" applyAlignment="1">
      <alignment horizontal="center" vertical="center" wrapText="1"/>
    </xf>
    <xf numFmtId="0" fontId="7" fillId="11" borderId="5" xfId="0" applyFont="1" applyFill="1" applyBorder="1" applyAlignment="1">
      <alignment horizontal="center" vertical="center" wrapText="1"/>
    </xf>
    <xf numFmtId="0" fontId="7" fillId="0" borderId="5" xfId="0" applyFont="1" applyBorder="1" applyAlignment="1">
      <alignment horizontal="center" vertical="top" wrapText="1"/>
    </xf>
    <xf numFmtId="0" fontId="7" fillId="3" borderId="5"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11" borderId="5" xfId="0" applyFont="1" applyFill="1" applyBorder="1" applyAlignment="1">
      <alignment horizontal="center" vertical="center" wrapText="1"/>
    </xf>
    <xf numFmtId="0" fontId="6" fillId="0" borderId="5" xfId="0" applyFont="1" applyBorder="1" applyAlignment="1">
      <alignment horizontal="center" vertical="top" wrapText="1"/>
    </xf>
    <xf numFmtId="0" fontId="6" fillId="3" borderId="5" xfId="0" applyFont="1" applyFill="1" applyBorder="1" applyAlignment="1">
      <alignment horizontal="center" vertical="center" wrapText="1"/>
    </xf>
    <xf numFmtId="0" fontId="0" fillId="0" borderId="0" xfId="0" applyAlignment="1">
      <alignment horizontal="center" vertical="center"/>
    </xf>
    <xf numFmtId="0" fontId="6" fillId="0" borderId="1" xfId="0" applyFont="1" applyBorder="1" applyAlignment="1">
      <alignment horizontal="center" vertical="top" wrapText="1"/>
    </xf>
    <xf numFmtId="0" fontId="6" fillId="3" borderId="1" xfId="0" applyFont="1" applyFill="1" applyBorder="1" applyAlignment="1">
      <alignment horizontal="center" vertical="center" wrapText="1"/>
    </xf>
    <xf numFmtId="0" fontId="6" fillId="3" borderId="0" xfId="0" applyFont="1" applyFill="1" applyAlignment="1">
      <alignment horizontal="center" vertical="center" wrapText="1"/>
    </xf>
    <xf numFmtId="0" fontId="38" fillId="0" borderId="0" xfId="0" applyFont="1"/>
    <xf numFmtId="0" fontId="6" fillId="4" borderId="12"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0" borderId="12" xfId="0" applyFont="1" applyBorder="1" applyAlignment="1">
      <alignment horizontal="center" vertical="top" wrapText="1"/>
    </xf>
    <xf numFmtId="0" fontId="7" fillId="4" borderId="12" xfId="0" applyFont="1" applyFill="1" applyBorder="1" applyAlignment="1">
      <alignment horizontal="center" vertical="center" wrapText="1"/>
    </xf>
    <xf numFmtId="0" fontId="6" fillId="11" borderId="12" xfId="0" applyFont="1" applyFill="1" applyBorder="1" applyAlignment="1">
      <alignment horizontal="center" vertical="center" wrapText="1"/>
    </xf>
    <xf numFmtId="0" fontId="35" fillId="0" borderId="0" xfId="0" applyFont="1"/>
    <xf numFmtId="0" fontId="21" fillId="4" borderId="12" xfId="0" applyFont="1" applyFill="1" applyBorder="1" applyAlignment="1">
      <alignment horizontal="center" vertical="center" wrapText="1"/>
    </xf>
    <xf numFmtId="4" fontId="21" fillId="4" borderId="12" xfId="0" applyNumberFormat="1" applyFont="1" applyFill="1" applyBorder="1" applyAlignment="1">
      <alignment horizontal="center" vertical="center" wrapText="1"/>
    </xf>
    <xf numFmtId="0" fontId="6" fillId="4" borderId="12" xfId="0" applyFont="1" applyFill="1" applyBorder="1" applyAlignment="1">
      <alignment horizontal="center" vertical="top" wrapText="1"/>
    </xf>
    <xf numFmtId="0" fontId="21" fillId="0" borderId="12" xfId="0" applyFont="1" applyBorder="1" applyAlignment="1">
      <alignment horizontal="center" vertical="top" wrapText="1"/>
    </xf>
    <xf numFmtId="0" fontId="22" fillId="0" borderId="12" xfId="0" applyFont="1" applyBorder="1" applyAlignment="1">
      <alignment horizontal="center" vertical="center" wrapText="1"/>
    </xf>
    <xf numFmtId="0" fontId="6" fillId="0" borderId="12" xfId="0" applyFont="1" applyBorder="1" applyAlignment="1">
      <alignment horizontal="left" wrapText="1"/>
    </xf>
    <xf numFmtId="0" fontId="6" fillId="4" borderId="0" xfId="0" applyFont="1" applyFill="1" applyAlignment="1">
      <alignment horizontal="center" vertical="center" wrapText="1"/>
    </xf>
    <xf numFmtId="0" fontId="22" fillId="4" borderId="12" xfId="0" applyFont="1" applyFill="1" applyBorder="1" applyAlignment="1">
      <alignment horizontal="center" vertical="center" wrapText="1"/>
    </xf>
    <xf numFmtId="0" fontId="21" fillId="3" borderId="0" xfId="0" applyFont="1" applyFill="1" applyAlignment="1">
      <alignment horizontal="center" vertical="center" wrapText="1"/>
    </xf>
    <xf numFmtId="0" fontId="6" fillId="4" borderId="12" xfId="0" applyFont="1" applyFill="1" applyBorder="1" applyAlignment="1">
      <alignment horizontal="center" vertical="center"/>
    </xf>
    <xf numFmtId="0" fontId="7" fillId="4" borderId="12" xfId="0" applyFont="1" applyFill="1" applyBorder="1" applyAlignment="1">
      <alignment horizontal="center" vertical="center"/>
    </xf>
    <xf numFmtId="0" fontId="6" fillId="0" borderId="12" xfId="0" applyFont="1" applyBorder="1" applyAlignment="1">
      <alignment horizontal="center" vertical="center"/>
    </xf>
    <xf numFmtId="0" fontId="21" fillId="0" borderId="12" xfId="0" applyFont="1" applyBorder="1" applyAlignment="1">
      <alignment horizontal="left" wrapText="1"/>
    </xf>
    <xf numFmtId="0" fontId="21" fillId="4" borderId="12" xfId="0" applyFont="1" applyFill="1" applyBorder="1" applyAlignment="1">
      <alignment horizontal="left" wrapText="1"/>
    </xf>
    <xf numFmtId="0" fontId="23" fillId="4" borderId="12" xfId="0" applyFont="1" applyFill="1" applyBorder="1" applyAlignment="1">
      <alignment horizontal="center" vertical="center" wrapText="1"/>
    </xf>
    <xf numFmtId="0" fontId="24" fillId="4" borderId="12" xfId="0" applyFont="1" applyFill="1" applyBorder="1" applyAlignment="1">
      <alignment horizontal="center" vertical="center" wrapText="1"/>
    </xf>
    <xf numFmtId="0" fontId="23" fillId="4" borderId="12" xfId="0" applyFont="1" applyFill="1" applyBorder="1" applyAlignment="1">
      <alignment horizontal="center" wrapText="1"/>
    </xf>
    <xf numFmtId="0" fontId="23" fillId="3" borderId="12" xfId="0" applyFont="1" applyFill="1" applyBorder="1" applyAlignment="1">
      <alignment horizontal="center" vertical="center" wrapText="1"/>
    </xf>
    <xf numFmtId="0" fontId="23" fillId="0" borderId="12" xfId="0" applyFont="1" applyBorder="1" applyAlignment="1">
      <alignment horizontal="left" wrapText="1"/>
    </xf>
    <xf numFmtId="0" fontId="50" fillId="0" borderId="0" xfId="0" applyFont="1"/>
    <xf numFmtId="0" fontId="51" fillId="0" borderId="0" xfId="0" applyFont="1"/>
    <xf numFmtId="0" fontId="48" fillId="0" borderId="0" xfId="0" applyFont="1"/>
    <xf numFmtId="0" fontId="6" fillId="7" borderId="12" xfId="0" applyFont="1" applyFill="1" applyBorder="1" applyAlignment="1">
      <alignment horizontal="center" vertical="center" wrapText="1"/>
    </xf>
    <xf numFmtId="0" fontId="0" fillId="0" borderId="12" xfId="0" applyBorder="1"/>
    <xf numFmtId="0" fontId="6" fillId="4" borderId="23" xfId="0" applyFont="1" applyFill="1" applyBorder="1" applyAlignment="1">
      <alignment horizontal="center" vertical="center" wrapText="1"/>
    </xf>
    <xf numFmtId="1" fontId="7" fillId="0" borderId="2" xfId="48" applyNumberFormat="1" applyFont="1" applyBorder="1" applyAlignment="1">
      <alignment horizontal="center" vertical="center" wrapText="1"/>
    </xf>
    <xf numFmtId="0" fontId="7" fillId="4" borderId="2" xfId="48" applyFont="1" applyFill="1" applyBorder="1" applyAlignment="1">
      <alignment horizontal="center" vertical="center" wrapText="1"/>
    </xf>
    <xf numFmtId="1" fontId="7" fillId="0" borderId="12" xfId="48" applyNumberFormat="1" applyFont="1" applyBorder="1" applyAlignment="1">
      <alignment horizontal="center" vertical="center" wrapText="1"/>
    </xf>
    <xf numFmtId="0" fontId="21" fillId="0" borderId="4" xfId="48" applyFont="1" applyBorder="1" applyAlignment="1">
      <alignment horizontal="center" vertical="center" wrapText="1" shrinkToFit="1"/>
    </xf>
    <xf numFmtId="1" fontId="7" fillId="0" borderId="17" xfId="48" applyNumberFormat="1" applyFont="1" applyBorder="1" applyAlignment="1">
      <alignment horizontal="center" vertical="center" wrapText="1"/>
    </xf>
    <xf numFmtId="4" fontId="7" fillId="8" borderId="7" xfId="48" applyNumberFormat="1" applyFont="1" applyFill="1" applyBorder="1" applyAlignment="1">
      <alignment horizontal="center" vertical="center" wrapText="1"/>
    </xf>
    <xf numFmtId="166" fontId="7" fillId="0" borderId="7" xfId="48" applyNumberFormat="1" applyFont="1" applyBorder="1" applyAlignment="1">
      <alignment horizontal="center" vertical="top" wrapText="1"/>
    </xf>
    <xf numFmtId="0" fontId="6" fillId="0" borderId="2" xfId="48" applyFont="1" applyBorder="1" applyAlignment="1">
      <alignment horizontal="center" vertical="center"/>
    </xf>
    <xf numFmtId="0" fontId="22" fillId="8" borderId="7" xfId="48" applyFont="1" applyFill="1" applyBorder="1" applyAlignment="1">
      <alignment horizontal="center" vertical="center" wrapText="1"/>
    </xf>
    <xf numFmtId="0" fontId="22" fillId="8" borderId="2" xfId="48" applyFont="1" applyFill="1" applyBorder="1" applyAlignment="1">
      <alignment horizontal="center" vertical="center" wrapText="1"/>
    </xf>
    <xf numFmtId="0" fontId="20" fillId="0" borderId="17" xfId="48" applyFont="1" applyBorder="1" applyAlignment="1">
      <alignment horizontal="center" vertical="center" wrapText="1"/>
    </xf>
    <xf numFmtId="166" fontId="6" fillId="0" borderId="8" xfId="48" applyNumberFormat="1" applyFont="1" applyBorder="1" applyAlignment="1">
      <alignment horizontal="center" vertical="center" wrapText="1"/>
    </xf>
    <xf numFmtId="166" fontId="6" fillId="0" borderId="10" xfId="48" applyNumberFormat="1" applyFont="1" applyBorder="1" applyAlignment="1">
      <alignment horizontal="center" vertical="center" wrapText="1"/>
    </xf>
    <xf numFmtId="21" fontId="21" fillId="3" borderId="12" xfId="48" applyNumberFormat="1" applyFont="1" applyFill="1" applyBorder="1" applyAlignment="1">
      <alignment horizontal="center" vertical="center" wrapText="1"/>
    </xf>
    <xf numFmtId="0" fontId="21" fillId="0" borderId="7" xfId="48" applyFont="1" applyBorder="1" applyAlignment="1">
      <alignment horizontal="left" wrapText="1"/>
    </xf>
    <xf numFmtId="0" fontId="21" fillId="0" borderId="6" xfId="48" applyFont="1" applyBorder="1" applyAlignment="1">
      <alignment horizontal="left" wrapText="1"/>
    </xf>
    <xf numFmtId="166" fontId="21" fillId="3" borderId="13" xfId="48" applyNumberFormat="1" applyFont="1" applyFill="1" applyBorder="1" applyAlignment="1">
      <alignment horizontal="center" vertical="center" wrapText="1"/>
    </xf>
    <xf numFmtId="0" fontId="21" fillId="0" borderId="60" xfId="48" applyFont="1" applyBorder="1" applyAlignment="1">
      <alignment horizontal="center" vertical="center" wrapText="1"/>
    </xf>
    <xf numFmtId="0" fontId="21" fillId="3" borderId="15" xfId="48" applyFont="1" applyFill="1" applyBorder="1" applyAlignment="1">
      <alignment horizontal="center" vertical="center" wrapText="1"/>
    </xf>
    <xf numFmtId="21" fontId="52" fillId="3" borderId="12" xfId="48" applyNumberFormat="1" applyFont="1" applyFill="1" applyBorder="1" applyAlignment="1">
      <alignment horizontal="left" vertical="center" wrapText="1"/>
    </xf>
    <xf numFmtId="166" fontId="21" fillId="3" borderId="22" xfId="48" applyNumberFormat="1" applyFont="1" applyFill="1" applyBorder="1" applyAlignment="1">
      <alignment horizontal="center" vertical="center" wrapText="1"/>
    </xf>
    <xf numFmtId="1" fontId="21" fillId="0" borderId="23" xfId="48" applyNumberFormat="1" applyFont="1" applyBorder="1" applyAlignment="1">
      <alignment horizontal="center" vertical="center" wrapText="1"/>
    </xf>
    <xf numFmtId="1" fontId="6" fillId="0" borderId="23" xfId="48" applyNumberFormat="1" applyFont="1" applyBorder="1" applyAlignment="1">
      <alignment horizontal="center" vertical="center" wrapText="1"/>
    </xf>
    <xf numFmtId="0" fontId="41" fillId="3" borderId="12" xfId="48" applyFont="1" applyFill="1" applyBorder="1" applyAlignment="1">
      <alignment horizontal="center" vertical="center" wrapText="1"/>
    </xf>
    <xf numFmtId="166" fontId="41" fillId="3" borderId="12" xfId="48" applyNumberFormat="1" applyFont="1" applyFill="1" applyBorder="1" applyAlignment="1">
      <alignment horizontal="center" vertical="center" wrapText="1"/>
    </xf>
    <xf numFmtId="166" fontId="10" fillId="3" borderId="12" xfId="48" applyNumberFormat="1" applyFont="1" applyFill="1" applyBorder="1" applyAlignment="1">
      <alignment horizontal="center" vertical="center" wrapText="1"/>
    </xf>
    <xf numFmtId="21" fontId="10" fillId="3" borderId="12" xfId="48" applyNumberFormat="1" applyFont="1" applyFill="1" applyBorder="1" applyAlignment="1">
      <alignment horizontal="center" vertical="center" wrapText="1"/>
    </xf>
    <xf numFmtId="0" fontId="10" fillId="3" borderId="0" xfId="48" applyFont="1" applyFill="1" applyAlignment="1">
      <alignment horizontal="center" vertical="center" wrapText="1"/>
    </xf>
    <xf numFmtId="1" fontId="7" fillId="9" borderId="7" xfId="48" applyNumberFormat="1" applyFont="1" applyFill="1" applyBorder="1" applyAlignment="1">
      <alignment horizontal="center" vertical="center" wrapText="1"/>
    </xf>
    <xf numFmtId="0" fontId="53" fillId="9" borderId="7" xfId="48" applyFont="1" applyFill="1" applyBorder="1" applyAlignment="1">
      <alignment horizontal="center" vertical="center" wrapText="1"/>
    </xf>
    <xf numFmtId="0" fontId="19" fillId="4" borderId="0" xfId="48" applyFont="1" applyFill="1" applyAlignment="1">
      <alignment horizontal="center" vertical="center" wrapText="1"/>
    </xf>
    <xf numFmtId="0" fontId="53" fillId="0" borderId="0" xfId="48" applyFont="1" applyAlignment="1">
      <alignment horizontal="center" vertical="center" wrapText="1"/>
    </xf>
    <xf numFmtId="1" fontId="7" fillId="9" borderId="4" xfId="48" applyNumberFormat="1" applyFont="1" applyFill="1" applyBorder="1" applyAlignment="1">
      <alignment horizontal="center" vertical="center" wrapText="1"/>
    </xf>
    <xf numFmtId="4" fontId="7" fillId="0" borderId="3" xfId="48" applyNumberFormat="1" applyFont="1" applyBorder="1" applyAlignment="1">
      <alignment horizontal="center" vertical="center" wrapText="1"/>
    </xf>
    <xf numFmtId="0" fontId="53" fillId="0" borderId="7" xfId="48" applyFont="1" applyBorder="1" applyAlignment="1">
      <alignment horizontal="center" vertical="center" wrapText="1"/>
    </xf>
    <xf numFmtId="166" fontId="7" fillId="0" borderId="4" xfId="48" applyNumberFormat="1" applyFont="1" applyBorder="1" applyAlignment="1">
      <alignment horizontal="center" vertical="center" wrapText="1"/>
    </xf>
    <xf numFmtId="0" fontId="24" fillId="0" borderId="0" xfId="48" applyFont="1" applyAlignment="1">
      <alignment horizontal="center" vertical="center" wrapText="1"/>
    </xf>
    <xf numFmtId="1" fontId="24" fillId="0" borderId="0" xfId="48" applyNumberFormat="1" applyFont="1" applyAlignment="1">
      <alignment horizontal="center" vertical="center" wrapText="1"/>
    </xf>
    <xf numFmtId="4" fontId="24" fillId="0" borderId="0" xfId="48" applyNumberFormat="1" applyFont="1" applyAlignment="1">
      <alignment horizontal="center" vertical="center" wrapText="1"/>
    </xf>
    <xf numFmtId="166" fontId="24" fillId="0" borderId="0" xfId="48" applyNumberFormat="1" applyFont="1" applyAlignment="1">
      <alignment horizontal="center" vertical="center" wrapText="1"/>
    </xf>
    <xf numFmtId="166" fontId="54" fillId="0" borderId="0" xfId="48" applyNumberFormat="1" applyFont="1" applyAlignment="1">
      <alignment horizontal="center" vertical="center" wrapText="1"/>
    </xf>
    <xf numFmtId="0" fontId="23" fillId="0" borderId="0" xfId="48" applyFont="1" applyAlignment="1">
      <alignment horizontal="center" vertical="center" wrapText="1"/>
    </xf>
    <xf numFmtId="0" fontId="55" fillId="0" borderId="0" xfId="48" applyFont="1" applyAlignment="1">
      <alignment horizontal="center" vertical="center" wrapText="1"/>
    </xf>
    <xf numFmtId="0" fontId="23" fillId="2" borderId="0" xfId="48" applyFont="1" applyFill="1" applyAlignment="1">
      <alignment horizontal="center" vertical="center" wrapText="1"/>
    </xf>
    <xf numFmtId="49" fontId="23" fillId="2" borderId="7" xfId="48" applyNumberFormat="1" applyFont="1" applyFill="1" applyBorder="1" applyAlignment="1">
      <alignment horizontal="center" vertical="center" wrapText="1"/>
    </xf>
    <xf numFmtId="1" fontId="23" fillId="2" borderId="0" xfId="48" applyNumberFormat="1" applyFont="1" applyFill="1" applyAlignment="1">
      <alignment horizontal="center" vertical="center" wrapText="1"/>
    </xf>
    <xf numFmtId="1" fontId="23" fillId="2" borderId="7" xfId="48" applyNumberFormat="1" applyFont="1" applyFill="1" applyBorder="1" applyAlignment="1">
      <alignment horizontal="center" vertical="center" wrapText="1"/>
    </xf>
    <xf numFmtId="1" fontId="55" fillId="2" borderId="7" xfId="48" applyNumberFormat="1" applyFont="1" applyFill="1" applyBorder="1" applyAlignment="1">
      <alignment horizontal="center" vertical="center" wrapText="1"/>
    </xf>
    <xf numFmtId="0" fontId="24" fillId="2" borderId="0" xfId="48" applyFont="1" applyFill="1" applyAlignment="1">
      <alignment horizontal="center" vertical="center" wrapText="1"/>
    </xf>
    <xf numFmtId="1" fontId="23" fillId="2" borderId="3" xfId="48" applyNumberFormat="1" applyFont="1" applyFill="1" applyBorder="1" applyAlignment="1">
      <alignment horizontal="center" vertical="center" wrapText="1"/>
    </xf>
    <xf numFmtId="0" fontId="23" fillId="9" borderId="7" xfId="48" applyFont="1" applyFill="1" applyBorder="1" applyAlignment="1">
      <alignment horizontal="center" vertical="center" wrapText="1"/>
    </xf>
    <xf numFmtId="3" fontId="23" fillId="9" borderId="7" xfId="75" applyNumberFormat="1" applyFont="1" applyFill="1" applyBorder="1" applyAlignment="1">
      <alignment horizontal="center" vertical="center" wrapText="1" shrinkToFit="1"/>
    </xf>
    <xf numFmtId="0" fontId="23" fillId="9" borderId="7" xfId="48" applyFont="1" applyFill="1" applyBorder="1" applyAlignment="1">
      <alignment horizontal="center" vertical="center" wrapText="1" shrinkToFit="1"/>
    </xf>
    <xf numFmtId="0" fontId="23" fillId="8" borderId="7" xfId="48" applyFont="1" applyFill="1" applyBorder="1" applyAlignment="1">
      <alignment horizontal="center" vertical="center" wrapText="1" shrinkToFit="1"/>
    </xf>
    <xf numFmtId="0" fontId="23" fillId="9" borderId="7" xfId="48" applyFont="1" applyFill="1" applyBorder="1" applyAlignment="1">
      <alignment horizontal="center" vertical="top" wrapText="1" shrinkToFit="1"/>
    </xf>
    <xf numFmtId="0" fontId="55" fillId="9" borderId="7" xfId="48" applyFont="1" applyFill="1" applyBorder="1" applyAlignment="1">
      <alignment horizontal="center" vertical="center" wrapText="1" shrinkToFit="1"/>
    </xf>
    <xf numFmtId="49" fontId="23" fillId="9" borderId="7" xfId="48" applyNumberFormat="1" applyFont="1" applyFill="1" applyBorder="1" applyAlignment="1">
      <alignment horizontal="center" vertical="center" wrapText="1"/>
    </xf>
    <xf numFmtId="3" fontId="24" fillId="9" borderId="7" xfId="75" applyNumberFormat="1" applyFont="1" applyFill="1" applyBorder="1" applyAlignment="1">
      <alignment horizontal="center" vertical="center" wrapText="1" shrinkToFit="1"/>
    </xf>
    <xf numFmtId="0" fontId="24" fillId="9" borderId="7" xfId="48" applyFont="1" applyFill="1" applyBorder="1" applyAlignment="1">
      <alignment horizontal="center" vertical="center" wrapText="1" shrinkToFit="1"/>
    </xf>
    <xf numFmtId="49" fontId="24" fillId="9" borderId="7" xfId="75" applyNumberFormat="1" applyFont="1" applyFill="1" applyBorder="1" applyAlignment="1">
      <alignment horizontal="center" vertical="center" wrapText="1" shrinkToFit="1"/>
    </xf>
    <xf numFmtId="2" fontId="24" fillId="9" borderId="7" xfId="75" applyNumberFormat="1" applyFont="1" applyFill="1" applyBorder="1" applyAlignment="1">
      <alignment horizontal="center" vertical="center" wrapText="1" shrinkToFit="1"/>
    </xf>
    <xf numFmtId="0" fontId="24" fillId="8" borderId="7" xfId="75" applyFont="1" applyFill="1" applyBorder="1" applyAlignment="1">
      <alignment horizontal="center" vertical="center" wrapText="1" shrinkToFit="1"/>
    </xf>
    <xf numFmtId="3" fontId="24" fillId="9" borderId="7" xfId="75" applyNumberFormat="1" applyFont="1" applyFill="1" applyBorder="1" applyAlignment="1">
      <alignment horizontal="center" vertical="top" wrapText="1" shrinkToFit="1"/>
    </xf>
    <xf numFmtId="166" fontId="24" fillId="0" borderId="7" xfId="48" applyNumberFormat="1" applyFont="1" applyBorder="1" applyAlignment="1">
      <alignment horizontal="center" vertical="center" wrapText="1"/>
    </xf>
    <xf numFmtId="3" fontId="54" fillId="9" borderId="7" xfId="75" applyNumberFormat="1" applyFont="1" applyFill="1" applyBorder="1" applyAlignment="1">
      <alignment horizontal="center" vertical="center" wrapText="1" shrinkToFit="1"/>
    </xf>
    <xf numFmtId="3" fontId="24" fillId="0" borderId="7" xfId="75" applyNumberFormat="1" applyFont="1" applyBorder="1" applyAlignment="1">
      <alignment horizontal="center" vertical="center" wrapText="1" shrinkToFit="1"/>
    </xf>
    <xf numFmtId="0" fontId="23" fillId="9" borderId="2" xfId="48" applyFont="1" applyFill="1" applyBorder="1" applyAlignment="1">
      <alignment horizontal="center" vertical="center" wrapText="1"/>
    </xf>
    <xf numFmtId="3" fontId="23" fillId="0" borderId="2" xfId="75" applyNumberFormat="1" applyFont="1" applyBorder="1" applyAlignment="1">
      <alignment horizontal="center" vertical="center" wrapText="1" shrinkToFit="1"/>
    </xf>
    <xf numFmtId="49" fontId="23" fillId="0" borderId="2" xfId="75" applyNumberFormat="1" applyFont="1" applyBorder="1" applyAlignment="1">
      <alignment horizontal="center" vertical="center" wrapText="1" shrinkToFit="1"/>
    </xf>
    <xf numFmtId="2" fontId="23" fillId="0" borderId="2" xfId="75" applyNumberFormat="1" applyFont="1" applyBorder="1" applyAlignment="1">
      <alignment horizontal="center" vertical="center" wrapText="1" shrinkToFit="1"/>
    </xf>
    <xf numFmtId="0" fontId="23" fillId="8" borderId="2" xfId="75" applyFont="1" applyFill="1" applyBorder="1" applyAlignment="1">
      <alignment horizontal="center" vertical="center" wrapText="1" shrinkToFit="1"/>
    </xf>
    <xf numFmtId="3" fontId="23" fillId="0" borderId="2" xfId="75" applyNumberFormat="1" applyFont="1" applyBorder="1" applyAlignment="1">
      <alignment horizontal="center" vertical="top" wrapText="1" shrinkToFit="1"/>
    </xf>
    <xf numFmtId="166" fontId="23" fillId="0" borderId="2" xfId="48" applyNumberFormat="1" applyFont="1" applyBorder="1" applyAlignment="1">
      <alignment horizontal="center" vertical="center" wrapText="1"/>
    </xf>
    <xf numFmtId="49" fontId="55" fillId="0" borderId="2" xfId="48" applyNumberFormat="1" applyFont="1" applyBorder="1" applyAlignment="1">
      <alignment horizontal="center" vertical="center" wrapText="1"/>
    </xf>
    <xf numFmtId="49" fontId="23" fillId="0" borderId="12" xfId="48" applyNumberFormat="1" applyFont="1" applyBorder="1" applyAlignment="1">
      <alignment horizontal="center" vertical="center" wrapText="1"/>
    </xf>
    <xf numFmtId="1" fontId="6" fillId="4" borderId="7" xfId="48" applyNumberFormat="1" applyFont="1" applyFill="1" applyBorder="1" applyAlignment="1">
      <alignment horizontal="center" vertical="center" wrapText="1"/>
    </xf>
    <xf numFmtId="4" fontId="6" fillId="0" borderId="4" xfId="48" applyNumberFormat="1" applyFont="1" applyBorder="1" applyAlignment="1">
      <alignment horizontal="center" vertical="center" wrapText="1"/>
    </xf>
    <xf numFmtId="4" fontId="6" fillId="11" borderId="4" xfId="48" applyNumberFormat="1" applyFont="1" applyFill="1" applyBorder="1" applyAlignment="1">
      <alignment horizontal="center" vertical="center" wrapText="1"/>
    </xf>
    <xf numFmtId="166" fontId="6" fillId="0" borderId="4" xfId="48" applyNumberFormat="1" applyFont="1" applyBorder="1" applyAlignment="1">
      <alignment horizontal="center" vertical="top" wrapText="1"/>
    </xf>
    <xf numFmtId="166" fontId="6" fillId="0" borderId="4" xfId="48" applyNumberFormat="1" applyFont="1" applyBorder="1" applyAlignment="1">
      <alignment horizontal="center" vertical="center" wrapText="1"/>
    </xf>
    <xf numFmtId="166" fontId="56" fillId="0" borderId="4" xfId="48" applyNumberFormat="1" applyFont="1" applyBorder="1" applyAlignment="1">
      <alignment horizontal="center" vertical="center" wrapText="1"/>
    </xf>
    <xf numFmtId="0" fontId="24" fillId="0" borderId="0" xfId="48" applyFont="1" applyAlignment="1">
      <alignment horizontal="left" vertical="center" wrapText="1"/>
    </xf>
    <xf numFmtId="0" fontId="57" fillId="0" borderId="0" xfId="48" applyFont="1" applyAlignment="1">
      <alignment horizontal="center" vertical="center" wrapText="1"/>
    </xf>
    <xf numFmtId="1" fontId="41" fillId="4" borderId="7" xfId="48" applyNumberFormat="1" applyFont="1" applyFill="1" applyBorder="1" applyAlignment="1">
      <alignment horizontal="center" vertical="center" wrapText="1"/>
    </xf>
    <xf numFmtId="1" fontId="41" fillId="0" borderId="4" xfId="48" applyNumberFormat="1" applyFont="1" applyBorder="1" applyAlignment="1">
      <alignment horizontal="center" vertical="center" wrapText="1"/>
    </xf>
    <xf numFmtId="0" fontId="41" fillId="4" borderId="5" xfId="48" applyFont="1" applyFill="1" applyBorder="1" applyAlignment="1">
      <alignment horizontal="center" vertical="center" wrapText="1"/>
    </xf>
    <xf numFmtId="0" fontId="41" fillId="0" borderId="4" xfId="48" applyFont="1" applyBorder="1" applyAlignment="1">
      <alignment horizontal="center" vertical="center" wrapText="1"/>
    </xf>
    <xf numFmtId="4" fontId="41" fillId="4" borderId="5" xfId="48" applyNumberFormat="1" applyFont="1" applyFill="1" applyBorder="1" applyAlignment="1">
      <alignment horizontal="center" vertical="center" wrapText="1"/>
    </xf>
    <xf numFmtId="166" fontId="41" fillId="4" borderId="5" xfId="48" applyNumberFormat="1" applyFont="1" applyFill="1" applyBorder="1" applyAlignment="1">
      <alignment horizontal="left" vertical="top" wrapText="1"/>
    </xf>
    <xf numFmtId="166" fontId="41" fillId="4" borderId="5" xfId="48" applyNumberFormat="1" applyFont="1" applyFill="1" applyBorder="1" applyAlignment="1">
      <alignment horizontal="center" vertical="center" wrapText="1"/>
    </xf>
    <xf numFmtId="166" fontId="58" fillId="4" borderId="5" xfId="48" applyNumberFormat="1" applyFont="1" applyFill="1" applyBorder="1" applyAlignment="1">
      <alignment horizontal="center" vertical="center" wrapText="1"/>
    </xf>
    <xf numFmtId="166" fontId="41" fillId="4" borderId="12" xfId="48" applyNumberFormat="1" applyFont="1" applyFill="1" applyBorder="1" applyAlignment="1">
      <alignment horizontal="center" vertical="center" wrapText="1"/>
    </xf>
    <xf numFmtId="0" fontId="41" fillId="4" borderId="6" xfId="48" applyFont="1" applyFill="1" applyBorder="1" applyAlignment="1">
      <alignment horizontal="center" vertical="center" wrapText="1"/>
    </xf>
    <xf numFmtId="0" fontId="41" fillId="4" borderId="6" xfId="48" applyFont="1" applyFill="1" applyBorder="1" applyAlignment="1">
      <alignment horizontal="left" vertical="top" wrapText="1"/>
    </xf>
    <xf numFmtId="0" fontId="41" fillId="4" borderId="0" xfId="48" applyFont="1" applyFill="1" applyAlignment="1">
      <alignment horizontal="center" vertical="center" wrapText="1"/>
    </xf>
    <xf numFmtId="4" fontId="6" fillId="11" borderId="5" xfId="48" applyNumberFormat="1" applyFont="1" applyFill="1" applyBorder="1" applyAlignment="1">
      <alignment horizontal="center" vertical="center" wrapText="1"/>
    </xf>
    <xf numFmtId="166" fontId="6" fillId="0" borderId="5" xfId="48" applyNumberFormat="1" applyFont="1" applyBorder="1" applyAlignment="1">
      <alignment horizontal="center" vertical="top" wrapText="1"/>
    </xf>
    <xf numFmtId="166" fontId="56" fillId="0" borderId="5" xfId="48" applyNumberFormat="1" applyFont="1" applyBorder="1" applyAlignment="1">
      <alignment horizontal="center" vertical="center" wrapText="1"/>
    </xf>
    <xf numFmtId="166" fontId="6" fillId="4" borderId="5" xfId="48" applyNumberFormat="1" applyFont="1" applyFill="1" applyBorder="1" applyAlignment="1">
      <alignment horizontal="center" vertical="center" wrapText="1"/>
    </xf>
    <xf numFmtId="0" fontId="24" fillId="0" borderId="12" xfId="48" applyFont="1" applyBorder="1" applyAlignment="1">
      <alignment horizontal="center" vertical="center" wrapText="1"/>
    </xf>
    <xf numFmtId="0" fontId="24" fillId="0" borderId="12" xfId="48" applyFont="1" applyBorder="1" applyAlignment="1">
      <alignment horizontal="left" vertical="center" wrapText="1"/>
    </xf>
    <xf numFmtId="166" fontId="6" fillId="4" borderId="5" xfId="48" applyNumberFormat="1" applyFont="1" applyFill="1" applyBorder="1" applyAlignment="1">
      <alignment horizontal="center" vertical="top" wrapText="1"/>
    </xf>
    <xf numFmtId="166" fontId="56" fillId="4" borderId="5" xfId="48" applyNumberFormat="1" applyFont="1" applyFill="1" applyBorder="1" applyAlignment="1">
      <alignment horizontal="center" vertical="center" wrapText="1"/>
    </xf>
    <xf numFmtId="0" fontId="21" fillId="3" borderId="5" xfId="48" applyFont="1" applyFill="1" applyBorder="1" applyAlignment="1">
      <alignment horizontal="center" vertical="center" wrapText="1"/>
    </xf>
    <xf numFmtId="4" fontId="21" fillId="3" borderId="5" xfId="48" applyNumberFormat="1" applyFont="1" applyFill="1" applyBorder="1" applyAlignment="1">
      <alignment horizontal="center" vertical="center" wrapText="1"/>
    </xf>
    <xf numFmtId="166" fontId="21" fillId="3" borderId="5" xfId="48" applyNumberFormat="1" applyFont="1" applyFill="1" applyBorder="1" applyAlignment="1">
      <alignment horizontal="center" vertical="center" wrapText="1"/>
    </xf>
    <xf numFmtId="0" fontId="22" fillId="3" borderId="0" xfId="48" applyFont="1" applyFill="1" applyAlignment="1">
      <alignment horizontal="left" vertical="center" wrapText="1"/>
    </xf>
    <xf numFmtId="166" fontId="59" fillId="3" borderId="5" xfId="48" applyNumberFormat="1" applyFont="1" applyFill="1" applyBorder="1" applyAlignment="1">
      <alignment horizontal="center" vertical="center" wrapText="1"/>
    </xf>
    <xf numFmtId="4" fontId="21" fillId="0" borderId="6" xfId="48" applyNumberFormat="1" applyFont="1" applyBorder="1" applyAlignment="1">
      <alignment horizontal="center" vertical="center" wrapText="1"/>
    </xf>
    <xf numFmtId="4" fontId="21" fillId="0" borderId="5" xfId="48" applyNumberFormat="1" applyFont="1" applyBorder="1" applyAlignment="1">
      <alignment horizontal="center" vertical="center" wrapText="1"/>
    </xf>
    <xf numFmtId="0" fontId="22" fillId="0" borderId="0" xfId="48" applyFont="1" applyAlignment="1">
      <alignment horizontal="left" vertical="center" wrapText="1"/>
    </xf>
    <xf numFmtId="4" fontId="21" fillId="0" borderId="1" xfId="48" applyNumberFormat="1" applyFont="1" applyBorder="1" applyAlignment="1">
      <alignment horizontal="center" vertical="center" wrapText="1"/>
    </xf>
    <xf numFmtId="166" fontId="21" fillId="0" borderId="1" xfId="48" applyNumberFormat="1" applyFont="1" applyBorder="1" applyAlignment="1">
      <alignment horizontal="center" vertical="center" wrapText="1"/>
    </xf>
    <xf numFmtId="166" fontId="6" fillId="0" borderId="22" xfId="48" applyNumberFormat="1" applyFont="1" applyBorder="1" applyAlignment="1">
      <alignment horizontal="center" vertical="center" wrapText="1"/>
    </xf>
    <xf numFmtId="166" fontId="59" fillId="0" borderId="6" xfId="48" applyNumberFormat="1" applyFont="1" applyBorder="1" applyAlignment="1">
      <alignment horizontal="center" vertical="center" wrapText="1"/>
    </xf>
    <xf numFmtId="0" fontId="41" fillId="3" borderId="0" xfId="48" applyFont="1" applyFill="1" applyAlignment="1">
      <alignment horizontal="center" vertical="center" wrapText="1"/>
    </xf>
    <xf numFmtId="0" fontId="41" fillId="3" borderId="4" xfId="48" applyFont="1" applyFill="1" applyBorder="1" applyAlignment="1">
      <alignment horizontal="center" vertical="center" wrapText="1"/>
    </xf>
    <xf numFmtId="0" fontId="41" fillId="3" borderId="6" xfId="48" applyFont="1" applyFill="1" applyBorder="1" applyAlignment="1">
      <alignment horizontal="center" vertical="center" wrapText="1"/>
    </xf>
    <xf numFmtId="4" fontId="41" fillId="3" borderId="6" xfId="48" applyNumberFormat="1" applyFont="1" applyFill="1" applyBorder="1" applyAlignment="1">
      <alignment horizontal="center" vertical="center" wrapText="1"/>
    </xf>
    <xf numFmtId="166" fontId="41" fillId="0" borderId="6" xfId="48" applyNumberFormat="1" applyFont="1" applyBorder="1" applyAlignment="1">
      <alignment horizontal="center" vertical="center" wrapText="1"/>
    </xf>
    <xf numFmtId="166" fontId="41" fillId="3" borderId="6" xfId="48" applyNumberFormat="1" applyFont="1" applyFill="1" applyBorder="1" applyAlignment="1">
      <alignment horizontal="center" vertical="center" wrapText="1"/>
    </xf>
    <xf numFmtId="166" fontId="49" fillId="3" borderId="6" xfId="48" applyNumberFormat="1" applyFont="1" applyFill="1" applyBorder="1" applyAlignment="1">
      <alignment horizontal="center" vertical="center" wrapText="1"/>
    </xf>
    <xf numFmtId="1" fontId="23" fillId="0" borderId="0" xfId="48" applyNumberFormat="1" applyFont="1" applyAlignment="1">
      <alignment horizontal="center" vertical="center" wrapText="1"/>
    </xf>
    <xf numFmtId="4" fontId="55" fillId="0" borderId="0" xfId="48" applyNumberFormat="1" applyFont="1" applyAlignment="1">
      <alignment horizontal="center" vertical="center" wrapText="1"/>
    </xf>
    <xf numFmtId="166" fontId="55" fillId="0" borderId="0" xfId="48" applyNumberFormat="1" applyFont="1" applyAlignment="1">
      <alignment horizontal="center" vertical="center" wrapText="1"/>
    </xf>
    <xf numFmtId="4" fontId="23" fillId="0" borderId="0" xfId="48" applyNumberFormat="1" applyFont="1" applyAlignment="1">
      <alignment horizontal="center" vertical="center" wrapText="1"/>
    </xf>
    <xf numFmtId="166" fontId="23" fillId="0" borderId="0" xfId="48" applyNumberFormat="1" applyFont="1" applyAlignment="1">
      <alignment horizontal="center" vertical="center" wrapText="1"/>
    </xf>
    <xf numFmtId="0" fontId="60" fillId="0" borderId="0" xfId="48" applyFont="1" applyAlignment="1">
      <alignment horizontal="center" vertical="center" wrapText="1"/>
    </xf>
    <xf numFmtId="1" fontId="60" fillId="0" borderId="0" xfId="48" applyNumberFormat="1" applyFont="1" applyAlignment="1">
      <alignment horizontal="center" vertical="center" wrapText="1"/>
    </xf>
    <xf numFmtId="4" fontId="60" fillId="0" borderId="0" xfId="48" applyNumberFormat="1" applyFont="1" applyAlignment="1">
      <alignment horizontal="center" vertical="center" wrapText="1"/>
    </xf>
    <xf numFmtId="166" fontId="60" fillId="0" borderId="0" xfId="48" applyNumberFormat="1" applyFont="1" applyAlignment="1">
      <alignment horizontal="center" vertical="center" wrapText="1"/>
    </xf>
    <xf numFmtId="0" fontId="61" fillId="0" borderId="0" xfId="48" applyFont="1" applyAlignment="1">
      <alignment horizontal="center" vertical="center" wrapText="1"/>
    </xf>
    <xf numFmtId="1" fontId="61" fillId="0" borderId="0" xfId="48" applyNumberFormat="1" applyFont="1" applyAlignment="1">
      <alignment horizontal="center" vertical="center" wrapText="1"/>
    </xf>
    <xf numFmtId="0" fontId="61" fillId="2" borderId="0" xfId="48" applyFont="1" applyFill="1" applyAlignment="1">
      <alignment horizontal="center" vertical="center" wrapText="1"/>
    </xf>
    <xf numFmtId="0" fontId="61" fillId="2" borderId="2" xfId="48" applyFont="1" applyFill="1" applyBorder="1" applyAlignment="1">
      <alignment horizontal="center" vertical="center" wrapText="1"/>
    </xf>
    <xf numFmtId="0" fontId="61" fillId="2" borderId="7" xfId="48" applyFont="1" applyFill="1" applyBorder="1" applyAlignment="1">
      <alignment horizontal="center" vertical="center" wrapText="1"/>
    </xf>
    <xf numFmtId="0" fontId="61" fillId="2" borderId="6" xfId="48" applyFont="1" applyFill="1" applyBorder="1" applyAlignment="1">
      <alignment horizontal="center" vertical="center" wrapText="1"/>
    </xf>
    <xf numFmtId="49" fontId="61" fillId="2" borderId="7" xfId="48" applyNumberFormat="1" applyFont="1" applyFill="1" applyBorder="1" applyAlignment="1">
      <alignment horizontal="center" vertical="center" wrapText="1"/>
    </xf>
    <xf numFmtId="49" fontId="61" fillId="2" borderId="0" xfId="48" applyNumberFormat="1" applyFont="1" applyFill="1" applyAlignment="1">
      <alignment horizontal="center" vertical="center" wrapText="1"/>
    </xf>
    <xf numFmtId="1" fontId="61" fillId="2" borderId="3" xfId="48" applyNumberFormat="1" applyFont="1" applyFill="1" applyBorder="1" applyAlignment="1">
      <alignment horizontal="center" vertical="center" wrapText="1"/>
    </xf>
    <xf numFmtId="49" fontId="61" fillId="2" borderId="24" xfId="48" applyNumberFormat="1" applyFont="1" applyFill="1" applyBorder="1" applyAlignment="1">
      <alignment horizontal="center" vertical="center" wrapText="1"/>
    </xf>
    <xf numFmtId="1" fontId="61" fillId="0" borderId="3" xfId="48" applyNumberFormat="1" applyFont="1" applyBorder="1" applyAlignment="1">
      <alignment horizontal="center" vertical="center" wrapText="1"/>
    </xf>
    <xf numFmtId="0" fontId="61" fillId="0" borderId="7" xfId="48" applyFont="1" applyBorder="1" applyAlignment="1">
      <alignment horizontal="center" vertical="center" wrapText="1"/>
    </xf>
    <xf numFmtId="0" fontId="61" fillId="0" borderId="7" xfId="48" applyFont="1" applyBorder="1" applyAlignment="1">
      <alignment horizontal="center" vertical="top" wrapText="1"/>
    </xf>
    <xf numFmtId="1" fontId="61" fillId="0" borderId="7" xfId="48" applyNumberFormat="1" applyFont="1" applyBorder="1" applyAlignment="1">
      <alignment horizontal="center" vertical="center" wrapText="1"/>
    </xf>
    <xf numFmtId="0" fontId="64" fillId="0" borderId="0" xfId="48" applyFont="1" applyAlignment="1">
      <alignment horizontal="center" vertical="center" wrapText="1"/>
    </xf>
    <xf numFmtId="1" fontId="64" fillId="0" borderId="3" xfId="48" applyNumberFormat="1" applyFont="1" applyBorder="1" applyAlignment="1">
      <alignment horizontal="center" vertical="center" wrapText="1"/>
    </xf>
    <xf numFmtId="0" fontId="64" fillId="0" borderId="7" xfId="48" applyFont="1" applyBorder="1" applyAlignment="1">
      <alignment horizontal="center" vertical="center" wrapText="1"/>
    </xf>
    <xf numFmtId="1" fontId="64" fillId="0" borderId="2" xfId="48" applyNumberFormat="1" applyFont="1" applyBorder="1" applyAlignment="1">
      <alignment horizontal="center" vertical="center" wrapText="1"/>
    </xf>
    <xf numFmtId="0" fontId="64" fillId="0" borderId="2" xfId="48" applyFont="1" applyBorder="1" applyAlignment="1">
      <alignment horizontal="center" vertical="center" wrapText="1"/>
    </xf>
    <xf numFmtId="0" fontId="64" fillId="0" borderId="12" xfId="48" applyFont="1" applyBorder="1" applyAlignment="1">
      <alignment horizontal="center" vertical="center" wrapText="1"/>
    </xf>
    <xf numFmtId="1" fontId="61" fillId="2" borderId="23" xfId="48" applyNumberFormat="1" applyFont="1" applyFill="1" applyBorder="1" applyAlignment="1">
      <alignment horizontal="center" vertical="center" wrapText="1"/>
    </xf>
    <xf numFmtId="49" fontId="61" fillId="2" borderId="23" xfId="48" applyNumberFormat="1" applyFont="1" applyFill="1" applyBorder="1" applyAlignment="1">
      <alignment horizontal="center" vertical="center" wrapText="1"/>
    </xf>
    <xf numFmtId="49" fontId="61" fillId="2" borderId="30" xfId="48" applyNumberFormat="1" applyFont="1" applyFill="1" applyBorder="1" applyAlignment="1">
      <alignment horizontal="center" vertical="center" wrapText="1"/>
    </xf>
    <xf numFmtId="0" fontId="60" fillId="9" borderId="0" xfId="48" applyFont="1" applyFill="1" applyAlignment="1">
      <alignment horizontal="center" vertical="center" wrapText="1"/>
    </xf>
    <xf numFmtId="1" fontId="60" fillId="0" borderId="7" xfId="48" applyNumberFormat="1" applyFont="1" applyBorder="1" applyAlignment="1">
      <alignment horizontal="center" vertical="center" wrapText="1"/>
    </xf>
    <xf numFmtId="0" fontId="60" fillId="9" borderId="7" xfId="48" applyFont="1" applyFill="1" applyBorder="1" applyAlignment="1">
      <alignment horizontal="center" vertical="center" wrapText="1"/>
    </xf>
    <xf numFmtId="0" fontId="61" fillId="3" borderId="7" xfId="48" applyFont="1" applyFill="1" applyBorder="1" applyAlignment="1">
      <alignment horizontal="center" vertical="center" wrapText="1"/>
    </xf>
    <xf numFmtId="0" fontId="60" fillId="0" borderId="7" xfId="48" applyFont="1" applyBorder="1" applyAlignment="1">
      <alignment horizontal="center" vertical="center" wrapText="1"/>
    </xf>
    <xf numFmtId="0" fontId="60" fillId="0" borderId="7" xfId="48" applyFont="1" applyBorder="1" applyAlignment="1">
      <alignment horizontal="center" vertical="top" wrapText="1"/>
    </xf>
    <xf numFmtId="166" fontId="60" fillId="0" borderId="7" xfId="48" applyNumberFormat="1" applyFont="1" applyBorder="1" applyAlignment="1">
      <alignment horizontal="center" vertical="center" wrapText="1"/>
    </xf>
    <xf numFmtId="0" fontId="65" fillId="9" borderId="7" xfId="48" applyFont="1" applyFill="1" applyBorder="1" applyAlignment="1">
      <alignment horizontal="center" vertical="center" wrapText="1"/>
    </xf>
    <xf numFmtId="0" fontId="61" fillId="9" borderId="0" xfId="48" applyFont="1" applyFill="1" applyAlignment="1">
      <alignment horizontal="center" vertical="center" wrapText="1"/>
    </xf>
    <xf numFmtId="4" fontId="61" fillId="0" borderId="7" xfId="48" applyNumberFormat="1" applyFont="1" applyBorder="1" applyAlignment="1">
      <alignment horizontal="center" vertical="center" wrapText="1"/>
    </xf>
    <xf numFmtId="166" fontId="61" fillId="0" borderId="7" xfId="48" applyNumberFormat="1" applyFont="1" applyBorder="1" applyAlignment="1">
      <alignment horizontal="center" vertical="top" wrapText="1"/>
    </xf>
    <xf numFmtId="166" fontId="61" fillId="0" borderId="7" xfId="48" applyNumberFormat="1" applyFont="1" applyBorder="1" applyAlignment="1">
      <alignment horizontal="center" vertical="center" wrapText="1"/>
    </xf>
    <xf numFmtId="0" fontId="61" fillId="9" borderId="7" xfId="48" applyFont="1" applyFill="1" applyBorder="1" applyAlignment="1">
      <alignment horizontal="center" vertical="center" wrapText="1"/>
    </xf>
    <xf numFmtId="4" fontId="60" fillId="0" borderId="7" xfId="48" applyNumberFormat="1" applyFont="1" applyBorder="1" applyAlignment="1">
      <alignment horizontal="center" vertical="center" wrapText="1"/>
    </xf>
    <xf numFmtId="166" fontId="60" fillId="0" borderId="7" xfId="48" applyNumberFormat="1" applyFont="1" applyBorder="1" applyAlignment="1">
      <alignment horizontal="center" vertical="top" wrapText="1"/>
    </xf>
    <xf numFmtId="166" fontId="60" fillId="9" borderId="7" xfId="48" applyNumberFormat="1" applyFont="1" applyFill="1" applyBorder="1" applyAlignment="1">
      <alignment horizontal="center" vertical="center" wrapText="1"/>
    </xf>
    <xf numFmtId="0" fontId="64" fillId="9" borderId="7" xfId="48" applyFont="1" applyFill="1" applyBorder="1" applyAlignment="1">
      <alignment horizontal="center" vertical="center" wrapText="1"/>
    </xf>
    <xf numFmtId="0" fontId="64" fillId="9" borderId="0" xfId="48" applyFont="1" applyFill="1" applyAlignment="1">
      <alignment horizontal="center" vertical="center" wrapText="1"/>
    </xf>
    <xf numFmtId="1" fontId="65" fillId="0" borderId="7" xfId="48" applyNumberFormat="1" applyFont="1" applyBorder="1" applyAlignment="1">
      <alignment horizontal="center" vertical="center" wrapText="1"/>
    </xf>
    <xf numFmtId="1" fontId="64" fillId="0" borderId="7" xfId="48" applyNumberFormat="1" applyFont="1" applyBorder="1" applyAlignment="1">
      <alignment horizontal="center" vertical="center" wrapText="1"/>
    </xf>
    <xf numFmtId="4" fontId="64" fillId="0" borderId="7" xfId="48" applyNumberFormat="1" applyFont="1" applyBorder="1" applyAlignment="1">
      <alignment horizontal="center" vertical="center" wrapText="1"/>
    </xf>
    <xf numFmtId="166" fontId="64" fillId="0" borderId="7" xfId="48" applyNumberFormat="1" applyFont="1" applyBorder="1" applyAlignment="1">
      <alignment horizontal="center" vertical="top" wrapText="1"/>
    </xf>
    <xf numFmtId="166" fontId="64" fillId="0" borderId="7" xfId="48" applyNumberFormat="1" applyFont="1" applyBorder="1" applyAlignment="1">
      <alignment horizontal="center" vertical="center" wrapText="1"/>
    </xf>
    <xf numFmtId="166" fontId="60" fillId="3" borderId="7" xfId="48" applyNumberFormat="1" applyFont="1" applyFill="1" applyBorder="1" applyAlignment="1">
      <alignment horizontal="center" vertical="center" wrapText="1"/>
    </xf>
    <xf numFmtId="0" fontId="61" fillId="0" borderId="4" xfId="48" applyFont="1" applyBorder="1" applyAlignment="1">
      <alignment horizontal="center" vertical="center" wrapText="1"/>
    </xf>
    <xf numFmtId="0" fontId="61" fillId="0" borderId="10" xfId="48" applyFont="1" applyBorder="1" applyAlignment="1">
      <alignment horizontal="center" vertical="center" wrapText="1"/>
    </xf>
    <xf numFmtId="0" fontId="61" fillId="0" borderId="2" xfId="48" applyFont="1" applyBorder="1" applyAlignment="1">
      <alignment horizontal="center" vertical="center" wrapText="1"/>
    </xf>
    <xf numFmtId="0" fontId="60" fillId="0" borderId="2" xfId="48" applyFont="1" applyBorder="1" applyAlignment="1">
      <alignment horizontal="center" vertical="center" wrapText="1"/>
    </xf>
    <xf numFmtId="0" fontId="65" fillId="0" borderId="0" xfId="48" applyFont="1" applyAlignment="1">
      <alignment horizontal="center" vertical="center" wrapText="1"/>
    </xf>
    <xf numFmtId="0" fontId="64" fillId="0" borderId="7" xfId="48" applyFont="1" applyBorder="1" applyAlignment="1">
      <alignment horizontal="center" vertical="top" wrapText="1"/>
    </xf>
    <xf numFmtId="0" fontId="64" fillId="3" borderId="7" xfId="48" applyFont="1" applyFill="1" applyBorder="1" applyAlignment="1">
      <alignment horizontal="center" vertical="center" wrapText="1"/>
    </xf>
    <xf numFmtId="0" fontId="64" fillId="0" borderId="3" xfId="48" applyFont="1" applyBorder="1" applyAlignment="1">
      <alignment horizontal="center" vertical="center" wrapText="1"/>
    </xf>
    <xf numFmtId="0" fontId="65" fillId="0" borderId="12" xfId="48" applyFont="1" applyBorder="1" applyAlignment="1">
      <alignment horizontal="center" vertical="center" wrapText="1"/>
    </xf>
    <xf numFmtId="0" fontId="61" fillId="0" borderId="3" xfId="48" applyFont="1" applyBorder="1" applyAlignment="1">
      <alignment horizontal="center" vertical="center" wrapText="1"/>
    </xf>
    <xf numFmtId="0" fontId="60" fillId="0" borderId="12" xfId="48" applyFont="1" applyBorder="1" applyAlignment="1">
      <alignment horizontal="center" vertical="center" wrapText="1"/>
    </xf>
    <xf numFmtId="0" fontId="64" fillId="3" borderId="7" xfId="48" applyFont="1" applyFill="1" applyBorder="1" applyAlignment="1">
      <alignment horizontal="center" vertical="top" wrapText="1"/>
    </xf>
    <xf numFmtId="0" fontId="64" fillId="3" borderId="3" xfId="48" applyFont="1" applyFill="1" applyBorder="1" applyAlignment="1">
      <alignment horizontal="center" vertical="center" wrapText="1"/>
    </xf>
    <xf numFmtId="0" fontId="65" fillId="3" borderId="12" xfId="48" applyFont="1" applyFill="1" applyBorder="1" applyAlignment="1">
      <alignment horizontal="center" vertical="center" wrapText="1"/>
    </xf>
    <xf numFmtId="0" fontId="61" fillId="0" borderId="12" xfId="48" applyFont="1" applyBorder="1" applyAlignment="1">
      <alignment horizontal="center" vertical="center" wrapText="1"/>
    </xf>
    <xf numFmtId="0" fontId="61" fillId="0" borderId="2" xfId="48" applyFont="1" applyBorder="1" applyAlignment="1">
      <alignment horizontal="center" vertical="top" wrapText="1"/>
    </xf>
    <xf numFmtId="0" fontId="61" fillId="3" borderId="2" xfId="48" applyFont="1" applyFill="1" applyBorder="1" applyAlignment="1">
      <alignment horizontal="center" vertical="center" wrapText="1"/>
    </xf>
    <xf numFmtId="0" fontId="61" fillId="0" borderId="13" xfId="48" applyFont="1" applyBorder="1" applyAlignment="1">
      <alignment horizontal="center" vertical="center" wrapText="1"/>
    </xf>
    <xf numFmtId="0" fontId="61" fillId="0" borderId="9" xfId="48" applyFont="1" applyBorder="1" applyAlignment="1">
      <alignment horizontal="center" vertical="center" wrapText="1"/>
    </xf>
    <xf numFmtId="0" fontId="61" fillId="0" borderId="12" xfId="48" applyFont="1" applyBorder="1" applyAlignment="1">
      <alignment horizontal="center" vertical="top" wrapText="1"/>
    </xf>
    <xf numFmtId="0" fontId="61" fillId="3" borderId="12" xfId="48" applyFont="1" applyFill="1" applyBorder="1" applyAlignment="1">
      <alignment horizontal="center" vertical="center" wrapText="1"/>
    </xf>
    <xf numFmtId="0" fontId="61" fillId="0" borderId="24" xfId="48" applyFont="1" applyBorder="1" applyAlignment="1">
      <alignment horizontal="center" vertical="center" wrapText="1"/>
    </xf>
    <xf numFmtId="0" fontId="64" fillId="0" borderId="11" xfId="48" applyFont="1" applyBorder="1" applyAlignment="1">
      <alignment horizontal="center" vertical="center" wrapText="1"/>
    </xf>
    <xf numFmtId="0" fontId="64" fillId="0" borderId="12" xfId="48" applyFont="1" applyBorder="1" applyAlignment="1">
      <alignment horizontal="center" vertical="top" wrapText="1"/>
    </xf>
    <xf numFmtId="0" fontId="64" fillId="3" borderId="12" xfId="48" applyFont="1" applyFill="1" applyBorder="1" applyAlignment="1">
      <alignment horizontal="center" vertical="center" wrapText="1"/>
    </xf>
    <xf numFmtId="0" fontId="64" fillId="0" borderId="24" xfId="48" applyFont="1" applyBorder="1" applyAlignment="1">
      <alignment horizontal="center" vertical="center" wrapText="1"/>
    </xf>
    <xf numFmtId="0" fontId="64" fillId="0" borderId="13" xfId="48" applyFont="1" applyBorder="1" applyAlignment="1">
      <alignment horizontal="center" vertical="center" wrapText="1"/>
    </xf>
    <xf numFmtId="0" fontId="64" fillId="0" borderId="15" xfId="48" applyFont="1" applyBorder="1" applyAlignment="1">
      <alignment horizontal="center" vertical="center" wrapText="1"/>
    </xf>
    <xf numFmtId="1" fontId="61" fillId="0" borderId="20" xfId="48" applyNumberFormat="1" applyFont="1" applyBorder="1" applyAlignment="1">
      <alignment horizontal="center" vertical="center" wrapText="1"/>
    </xf>
    <xf numFmtId="1" fontId="61" fillId="0" borderId="8" xfId="48" applyNumberFormat="1" applyFont="1" applyBorder="1" applyAlignment="1">
      <alignment horizontal="center" vertical="center" wrapText="1"/>
    </xf>
    <xf numFmtId="1" fontId="61" fillId="0" borderId="12" xfId="48" applyNumberFormat="1" applyFont="1" applyBorder="1" applyAlignment="1">
      <alignment horizontal="center" vertical="center" wrapText="1"/>
    </xf>
    <xf numFmtId="0" fontId="61" fillId="0" borderId="25" xfId="48" applyFont="1" applyBorder="1" applyAlignment="1">
      <alignment horizontal="center" vertical="center" wrapText="1"/>
    </xf>
    <xf numFmtId="0" fontId="61" fillId="3" borderId="15" xfId="48" applyFont="1" applyFill="1" applyBorder="1" applyAlignment="1">
      <alignment horizontal="center" vertical="center" wrapText="1"/>
    </xf>
    <xf numFmtId="1" fontId="61" fillId="0" borderId="21" xfId="48" applyNumberFormat="1" applyFont="1" applyBorder="1" applyAlignment="1">
      <alignment horizontal="center" vertical="center" wrapText="1"/>
    </xf>
    <xf numFmtId="1" fontId="64" fillId="0" borderId="20" xfId="48" applyNumberFormat="1" applyFont="1" applyBorder="1" applyAlignment="1">
      <alignment horizontal="center" vertical="center" wrapText="1"/>
    </xf>
    <xf numFmtId="1" fontId="64" fillId="0" borderId="12" xfId="48" applyNumberFormat="1" applyFont="1" applyBorder="1" applyAlignment="1">
      <alignment horizontal="center" vertical="center" wrapText="1"/>
    </xf>
    <xf numFmtId="0" fontId="64" fillId="0" borderId="25" xfId="48" applyFont="1" applyBorder="1" applyAlignment="1">
      <alignment horizontal="center" vertical="center" wrapText="1"/>
    </xf>
    <xf numFmtId="0" fontId="64" fillId="3" borderId="15" xfId="48" applyFont="1" applyFill="1" applyBorder="1" applyAlignment="1">
      <alignment horizontal="center" vertical="center" wrapText="1"/>
    </xf>
    <xf numFmtId="1" fontId="61" fillId="0" borderId="13" xfId="48" applyNumberFormat="1" applyFont="1" applyBorder="1" applyAlignment="1">
      <alignment horizontal="center" vertical="center" wrapText="1"/>
    </xf>
    <xf numFmtId="0" fontId="60" fillId="0" borderId="3" xfId="48" applyFont="1" applyBorder="1" applyAlignment="1">
      <alignment horizontal="center" vertical="center" wrapText="1"/>
    </xf>
    <xf numFmtId="0" fontId="7" fillId="3" borderId="0" xfId="48" applyFont="1" applyFill="1" applyAlignment="1">
      <alignment horizontal="center" vertical="center" wrapText="1"/>
    </xf>
    <xf numFmtId="0" fontId="19" fillId="0" borderId="7" xfId="48" applyFont="1" applyBorder="1" applyAlignment="1">
      <alignment horizontal="center" vertical="center" wrapText="1" shrinkToFit="1"/>
    </xf>
    <xf numFmtId="4" fontId="19" fillId="0" borderId="7" xfId="48" applyNumberFormat="1" applyFont="1" applyBorder="1" applyAlignment="1">
      <alignment horizontal="center" vertical="center" wrapText="1" shrinkToFit="1"/>
    </xf>
    <xf numFmtId="49" fontId="19" fillId="0" borderId="7" xfId="48" applyNumberFormat="1" applyFont="1" applyBorder="1" applyAlignment="1">
      <alignment horizontal="center" vertical="center" wrapText="1" shrinkToFit="1"/>
    </xf>
    <xf numFmtId="0" fontId="7" fillId="8" borderId="7" xfId="48" applyFont="1" applyFill="1" applyBorder="1" applyAlignment="1" applyProtection="1">
      <alignment horizontal="center" vertical="center" wrapText="1"/>
    </xf>
    <xf numFmtId="0" fontId="19" fillId="3" borderId="7" xfId="48" applyFont="1" applyFill="1" applyBorder="1" applyAlignment="1">
      <alignment horizontal="center" vertical="center" wrapText="1" shrinkToFit="1"/>
    </xf>
    <xf numFmtId="1" fontId="7" fillId="10" borderId="0" xfId="48" applyNumberFormat="1" applyFont="1" applyFill="1" applyAlignment="1">
      <alignment horizontal="center" vertical="center" wrapText="1"/>
    </xf>
    <xf numFmtId="3" fontId="7" fillId="0" borderId="7" xfId="48" applyNumberFormat="1" applyFont="1" applyBorder="1" applyAlignment="1">
      <alignment horizontal="center" vertical="center" wrapText="1" shrinkToFit="1"/>
    </xf>
    <xf numFmtId="49" fontId="7" fillId="0" borderId="7" xfId="48" applyNumberFormat="1" applyFont="1" applyBorder="1" applyAlignment="1">
      <alignment horizontal="center" vertical="center" wrapText="1" shrinkToFit="1"/>
    </xf>
    <xf numFmtId="2" fontId="7" fillId="0" borderId="7" xfId="48" applyNumberFormat="1" applyFont="1" applyBorder="1" applyAlignment="1">
      <alignment horizontal="center" vertical="center" wrapText="1" shrinkToFit="1"/>
    </xf>
    <xf numFmtId="0" fontId="6" fillId="0" borderId="4" xfId="48" applyFont="1" applyBorder="1" applyAlignment="1">
      <alignment horizontal="center" vertical="center" wrapText="1" shrinkToFit="1"/>
    </xf>
    <xf numFmtId="3" fontId="6" fillId="0" borderId="7" xfId="48" applyNumberFormat="1" applyFont="1" applyBorder="1" applyAlignment="1">
      <alignment horizontal="center" vertical="center" wrapText="1" shrinkToFit="1"/>
    </xf>
    <xf numFmtId="2" fontId="6" fillId="0" borderId="7" xfId="48" applyNumberFormat="1" applyFont="1" applyBorder="1" applyAlignment="1">
      <alignment horizontal="center" vertical="center" wrapText="1" shrinkToFit="1"/>
    </xf>
    <xf numFmtId="0" fontId="6" fillId="0" borderId="7" xfId="59" applyFont="1" applyBorder="1" applyAlignment="1">
      <alignment horizontal="center" vertical="center" wrapText="1"/>
    </xf>
    <xf numFmtId="0" fontId="7" fillId="0" borderId="10" xfId="48" applyFont="1" applyBorder="1" applyAlignment="1">
      <alignment horizontal="center" vertical="center" wrapText="1" shrinkToFit="1"/>
    </xf>
    <xf numFmtId="3" fontId="7" fillId="0" borderId="2" xfId="48" applyNumberFormat="1" applyFont="1" applyBorder="1" applyAlignment="1">
      <alignment horizontal="center" vertical="center" wrapText="1" shrinkToFit="1"/>
    </xf>
    <xf numFmtId="49" fontId="7" fillId="0" borderId="2" xfId="48" applyNumberFormat="1" applyFont="1" applyBorder="1" applyAlignment="1">
      <alignment horizontal="center" vertical="center" wrapText="1" shrinkToFit="1"/>
    </xf>
    <xf numFmtId="2" fontId="7" fillId="0" borderId="2" xfId="48" applyNumberFormat="1" applyFont="1" applyBorder="1" applyAlignment="1">
      <alignment horizontal="center" vertical="center" wrapText="1" shrinkToFit="1"/>
    </xf>
    <xf numFmtId="0" fontId="7" fillId="0" borderId="12" xfId="48" applyFont="1" applyBorder="1" applyAlignment="1">
      <alignment horizontal="center" vertical="center" wrapText="1" shrinkToFit="1"/>
    </xf>
    <xf numFmtId="3" fontId="7" fillId="0" borderId="12" xfId="48" applyNumberFormat="1" applyFont="1" applyBorder="1" applyAlignment="1">
      <alignment horizontal="center" vertical="center" wrapText="1" shrinkToFit="1"/>
    </xf>
    <xf numFmtId="49" fontId="7" fillId="0" borderId="12" xfId="48" applyNumberFormat="1" applyFont="1" applyBorder="1" applyAlignment="1">
      <alignment horizontal="center" vertical="center" wrapText="1" shrinkToFit="1"/>
    </xf>
    <xf numFmtId="2" fontId="7" fillId="0" borderId="12" xfId="48" applyNumberFormat="1" applyFont="1" applyBorder="1" applyAlignment="1">
      <alignment horizontal="center" vertical="center" wrapText="1" shrinkToFit="1"/>
    </xf>
    <xf numFmtId="0" fontId="19" fillId="0" borderId="10" xfId="48" applyFont="1" applyBorder="1" applyAlignment="1">
      <alignment horizontal="center" vertical="center" wrapText="1" shrinkToFit="1"/>
    </xf>
    <xf numFmtId="0" fontId="7" fillId="0" borderId="2" xfId="59" applyFont="1" applyBorder="1" applyAlignment="1">
      <alignment horizontal="center" vertical="center" wrapText="1"/>
    </xf>
    <xf numFmtId="0" fontId="61" fillId="9" borderId="12" xfId="48" applyFont="1" applyFill="1" applyBorder="1" applyAlignment="1">
      <alignment horizontal="center" vertical="center" wrapText="1" shrinkToFit="1"/>
    </xf>
    <xf numFmtId="3" fontId="61" fillId="0" borderId="12" xfId="48" applyNumberFormat="1" applyFont="1" applyBorder="1" applyAlignment="1">
      <alignment horizontal="center" vertical="center" wrapText="1" shrinkToFit="1"/>
    </xf>
    <xf numFmtId="0" fontId="61" fillId="0" borderId="11" xfId="48" applyFont="1" applyBorder="1" applyAlignment="1">
      <alignment horizontal="center" vertical="center" wrapText="1"/>
    </xf>
    <xf numFmtId="49" fontId="61" fillId="0" borderId="12" xfId="48" applyNumberFormat="1" applyFont="1" applyBorder="1" applyAlignment="1">
      <alignment horizontal="center" vertical="center" wrapText="1" shrinkToFit="1"/>
    </xf>
    <xf numFmtId="2" fontId="61" fillId="0" borderId="12" xfId="48" applyNumberFormat="1" applyFont="1" applyBorder="1" applyAlignment="1">
      <alignment horizontal="center" vertical="center" wrapText="1" shrinkToFit="1"/>
    </xf>
    <xf numFmtId="0" fontId="61" fillId="0" borderId="12" xfId="48" applyFont="1" applyBorder="1" applyAlignment="1">
      <alignment horizontal="center" vertical="center" wrapText="1" shrinkToFit="1"/>
    </xf>
    <xf numFmtId="0" fontId="61" fillId="0" borderId="12" xfId="59" applyFont="1" applyBorder="1" applyAlignment="1">
      <alignment horizontal="center" vertical="center" wrapText="1"/>
    </xf>
    <xf numFmtId="0" fontId="61" fillId="9" borderId="11" xfId="48" applyFont="1" applyFill="1" applyBorder="1" applyAlignment="1">
      <alignment horizontal="center" vertical="center" wrapText="1" shrinkToFit="1"/>
    </xf>
    <xf numFmtId="3" fontId="61" fillId="0" borderId="11" xfId="48" applyNumberFormat="1" applyFont="1" applyBorder="1" applyAlignment="1">
      <alignment horizontal="center" vertical="center" wrapText="1" shrinkToFit="1"/>
    </xf>
    <xf numFmtId="0" fontId="61" fillId="0" borderId="11" xfId="48" applyFont="1" applyBorder="1" applyAlignment="1">
      <alignment horizontal="center" vertical="center" wrapText="1" shrinkToFit="1"/>
    </xf>
    <xf numFmtId="0" fontId="61" fillId="0" borderId="11" xfId="59" applyFont="1" applyBorder="1" applyAlignment="1">
      <alignment horizontal="center" vertical="center" wrapText="1"/>
    </xf>
    <xf numFmtId="0" fontId="66" fillId="0" borderId="12" xfId="48" applyFont="1" applyBorder="1" applyAlignment="1">
      <alignment horizontal="center" vertical="center" wrapText="1"/>
    </xf>
    <xf numFmtId="0" fontId="67" fillId="0" borderId="12" xfId="48" applyFont="1" applyBorder="1" applyAlignment="1">
      <alignment horizontal="center" vertical="center" wrapText="1"/>
    </xf>
    <xf numFmtId="0" fontId="68" fillId="3" borderId="12" xfId="0" applyFont="1" applyFill="1" applyBorder="1" applyAlignment="1">
      <alignment horizontal="center" vertical="center" wrapText="1" shrinkToFit="1"/>
    </xf>
    <xf numFmtId="0" fontId="22" fillId="0" borderId="2" xfId="48" applyFont="1" applyBorder="1" applyAlignment="1">
      <alignment horizontal="center" vertical="center" wrapText="1" shrinkToFit="1"/>
    </xf>
    <xf numFmtId="0" fontId="68" fillId="3" borderId="0" xfId="0" applyFont="1" applyFill="1" applyAlignment="1">
      <alignment horizontal="center" vertical="center" wrapText="1" shrinkToFit="1"/>
    </xf>
    <xf numFmtId="0" fontId="19" fillId="0" borderId="17" xfId="48" applyFont="1" applyBorder="1" applyAlignment="1">
      <alignment horizontal="center" vertical="center" wrapText="1" shrinkToFit="1"/>
    </xf>
    <xf numFmtId="0" fontId="19" fillId="0" borderId="18" xfId="48" applyFont="1" applyBorder="1" applyAlignment="1">
      <alignment horizontal="center" vertical="center" wrapText="1" shrinkToFit="1"/>
    </xf>
    <xf numFmtId="0" fontId="69" fillId="0" borderId="12" xfId="48" applyFont="1" applyBorder="1" applyAlignment="1">
      <alignment horizontal="center" vertical="center" wrapText="1" shrinkToFit="1"/>
    </xf>
    <xf numFmtId="0" fontId="19" fillId="0" borderId="6" xfId="48" applyFont="1" applyBorder="1" applyAlignment="1">
      <alignment horizontal="center" vertical="center" wrapText="1" shrinkToFit="1"/>
    </xf>
    <xf numFmtId="0" fontId="19" fillId="3" borderId="7" xfId="48" applyFont="1" applyFill="1" applyBorder="1" applyAlignment="1">
      <alignment horizontal="center" vertical="center" wrapText="1"/>
    </xf>
    <xf numFmtId="1" fontId="22" fillId="0" borderId="0" xfId="48" applyNumberFormat="1" applyFont="1" applyAlignment="1">
      <alignment horizontal="center" vertical="center" wrapText="1"/>
    </xf>
    <xf numFmtId="1" fontId="6" fillId="9" borderId="0" xfId="48" applyNumberFormat="1" applyFont="1" applyFill="1" applyAlignment="1">
      <alignment horizontal="center" vertical="center" wrapText="1"/>
    </xf>
    <xf numFmtId="0" fontId="6" fillId="8" borderId="3" xfId="48" applyFont="1" applyFill="1" applyBorder="1" applyAlignment="1">
      <alignment horizontal="center" vertical="center" wrapText="1"/>
    </xf>
    <xf numFmtId="0" fontId="6" fillId="8" borderId="8" xfId="48" applyFont="1" applyFill="1" applyBorder="1" applyAlignment="1">
      <alignment horizontal="center" vertical="center" wrapText="1"/>
    </xf>
    <xf numFmtId="0" fontId="7" fillId="0" borderId="25" xfId="48" applyFont="1" applyBorder="1" applyAlignment="1">
      <alignment horizontal="center" vertical="center" wrapText="1"/>
    </xf>
    <xf numFmtId="0" fontId="6" fillId="8" borderId="27" xfId="48" applyFont="1" applyFill="1" applyBorder="1" applyAlignment="1">
      <alignment horizontal="center" vertical="center" wrapText="1"/>
    </xf>
    <xf numFmtId="166" fontId="6" fillId="0" borderId="27" xfId="48" applyNumberFormat="1" applyFont="1" applyBorder="1" applyAlignment="1">
      <alignment horizontal="center" vertical="center" wrapText="1"/>
    </xf>
    <xf numFmtId="0" fontId="6" fillId="3" borderId="27" xfId="48" applyFont="1" applyFill="1" applyBorder="1" applyAlignment="1">
      <alignment horizontal="center" vertical="center" wrapText="1"/>
    </xf>
    <xf numFmtId="0" fontId="6" fillId="9" borderId="27" xfId="48" applyFont="1" applyFill="1" applyBorder="1" applyAlignment="1">
      <alignment horizontal="center" vertical="center" wrapText="1"/>
    </xf>
    <xf numFmtId="1" fontId="7" fillId="0" borderId="25" xfId="48" applyNumberFormat="1" applyFont="1" applyBorder="1" applyAlignment="1">
      <alignment horizontal="center" vertical="center" wrapText="1"/>
    </xf>
    <xf numFmtId="4" fontId="7" fillId="8" borderId="17" xfId="48" applyNumberFormat="1" applyFont="1" applyFill="1" applyBorder="1" applyAlignment="1">
      <alignment horizontal="center" vertical="center" wrapText="1"/>
    </xf>
    <xf numFmtId="166" fontId="7" fillId="0" borderId="17" xfId="48" applyNumberFormat="1" applyFont="1" applyBorder="1" applyAlignment="1">
      <alignment horizontal="center" vertical="center" wrapText="1"/>
    </xf>
    <xf numFmtId="0" fontId="21" fillId="2" borderId="0" xfId="48" applyFont="1" applyFill="1" applyAlignment="1">
      <alignment horizontal="center" vertical="center" wrapText="1"/>
    </xf>
    <xf numFmtId="21" fontId="21" fillId="0" borderId="2" xfId="48" applyNumberFormat="1" applyFont="1" applyBorder="1" applyAlignment="1">
      <alignment horizontal="center" vertical="center" wrapText="1"/>
    </xf>
    <xf numFmtId="1" fontId="21" fillId="0" borderId="0" xfId="48" applyNumberFormat="1" applyFont="1" applyAlignment="1">
      <alignment horizontal="center" vertical="center" wrapText="1"/>
    </xf>
    <xf numFmtId="0" fontId="6" fillId="0" borderId="6" xfId="48" applyFont="1" applyBorder="1" applyAlignment="1">
      <alignment horizontal="center" vertical="top" wrapText="1"/>
    </xf>
    <xf numFmtId="4" fontId="6" fillId="8" borderId="6" xfId="48" applyNumberFormat="1" applyFont="1" applyFill="1" applyBorder="1" applyAlignment="1">
      <alignment horizontal="center" vertical="top" wrapText="1"/>
    </xf>
    <xf numFmtId="1" fontId="6" fillId="0" borderId="18" xfId="48" applyNumberFormat="1" applyFont="1" applyBorder="1" applyAlignment="1">
      <alignment horizontal="center" vertical="center" wrapText="1"/>
    </xf>
    <xf numFmtId="0" fontId="21" fillId="0" borderId="6" xfId="48" applyFont="1" applyBorder="1" applyAlignment="1">
      <alignment horizontal="center" vertical="top" wrapText="1"/>
    </xf>
    <xf numFmtId="0" fontId="70" fillId="0" borderId="2" xfId="48" applyFont="1" applyBorder="1" applyAlignment="1">
      <alignment horizontal="center" vertical="center" wrapText="1"/>
    </xf>
    <xf numFmtId="4" fontId="21" fillId="8" borderId="7" xfId="48" applyNumberFormat="1" applyFont="1" applyFill="1" applyBorder="1" applyAlignment="1">
      <alignment horizontal="center" vertical="top" wrapText="1"/>
    </xf>
    <xf numFmtId="166" fontId="70" fillId="0" borderId="2" xfId="48" applyNumberFormat="1" applyFont="1" applyBorder="1" applyAlignment="1">
      <alignment horizontal="center" vertical="center" wrapText="1"/>
    </xf>
    <xf numFmtId="1" fontId="21" fillId="0" borderId="18" xfId="48" applyNumberFormat="1" applyFont="1" applyBorder="1" applyAlignment="1">
      <alignment horizontal="center" vertical="center" wrapText="1"/>
    </xf>
    <xf numFmtId="0" fontId="71" fillId="0" borderId="6" xfId="48" applyFont="1" applyBorder="1" applyAlignment="1">
      <alignment horizontal="center" vertical="center" wrapText="1"/>
    </xf>
    <xf numFmtId="4" fontId="21" fillId="8" borderId="6" xfId="48" applyNumberFormat="1" applyFont="1" applyFill="1" applyBorder="1" applyAlignment="1">
      <alignment horizontal="center" vertical="top" wrapText="1"/>
    </xf>
    <xf numFmtId="166" fontId="71" fillId="0" borderId="17" xfId="48" applyNumberFormat="1" applyFont="1" applyBorder="1" applyAlignment="1">
      <alignment horizontal="center" vertical="center" wrapText="1"/>
    </xf>
    <xf numFmtId="0" fontId="70" fillId="0" borderId="17" xfId="48" applyFont="1" applyBorder="1" applyAlignment="1">
      <alignment horizontal="center" vertical="center" wrapText="1"/>
    </xf>
    <xf numFmtId="4" fontId="21" fillId="8" borderId="23" xfId="48" applyNumberFormat="1" applyFont="1" applyFill="1" applyBorder="1" applyAlignment="1">
      <alignment horizontal="center" vertical="top" wrapText="1"/>
    </xf>
    <xf numFmtId="166" fontId="70" fillId="0" borderId="12" xfId="48" applyNumberFormat="1" applyFont="1" applyBorder="1" applyAlignment="1">
      <alignment horizontal="center" vertical="center" wrapText="1"/>
    </xf>
    <xf numFmtId="166" fontId="21" fillId="0" borderId="10" xfId="48" applyNumberFormat="1" applyFont="1" applyBorder="1" applyAlignment="1">
      <alignment horizontal="center" vertical="center" wrapText="1"/>
    </xf>
    <xf numFmtId="166" fontId="71" fillId="0" borderId="12" xfId="48" applyNumberFormat="1" applyFont="1" applyBorder="1" applyAlignment="1">
      <alignment horizontal="center" vertical="center" wrapText="1"/>
    </xf>
    <xf numFmtId="0" fontId="56" fillId="0" borderId="6" xfId="48" applyFont="1" applyBorder="1" applyAlignment="1">
      <alignment horizontal="center" vertical="center" wrapText="1"/>
    </xf>
    <xf numFmtId="4" fontId="6" fillId="8" borderId="23" xfId="48" applyNumberFormat="1" applyFont="1" applyFill="1" applyBorder="1" applyAlignment="1">
      <alignment horizontal="center" vertical="top" wrapText="1"/>
    </xf>
    <xf numFmtId="166" fontId="56" fillId="0" borderId="12" xfId="48" applyNumberFormat="1" applyFont="1" applyBorder="1" applyAlignment="1">
      <alignment horizontal="center" vertical="center" wrapText="1"/>
    </xf>
    <xf numFmtId="166" fontId="21" fillId="0" borderId="17" xfId="48" applyNumberFormat="1" applyFont="1" applyBorder="1" applyAlignment="1">
      <alignment horizontal="center" vertical="center" wrapText="1"/>
    </xf>
    <xf numFmtId="0" fontId="21" fillId="0" borderId="17" xfId="48" applyFont="1" applyBorder="1" applyAlignment="1">
      <alignment horizontal="center" vertical="top" wrapText="1"/>
    </xf>
    <xf numFmtId="4" fontId="21" fillId="8" borderId="17" xfId="48" applyNumberFormat="1" applyFont="1" applyFill="1" applyBorder="1" applyAlignment="1">
      <alignment horizontal="center" vertical="top" wrapText="1"/>
    </xf>
    <xf numFmtId="4" fontId="21" fillId="8" borderId="12" xfId="48" applyNumberFormat="1" applyFont="1" applyFill="1" applyBorder="1" applyAlignment="1">
      <alignment horizontal="left" vertical="center" wrapText="1"/>
    </xf>
    <xf numFmtId="0" fontId="21" fillId="3" borderId="12" xfId="48" applyFont="1" applyFill="1" applyBorder="1" applyAlignment="1">
      <alignment horizontal="left" vertical="center" wrapText="1"/>
    </xf>
    <xf numFmtId="0" fontId="72" fillId="0" borderId="0" xfId="48" applyFont="1" applyAlignment="1">
      <alignment horizontal="center" vertical="center" wrapText="1"/>
    </xf>
    <xf numFmtId="0" fontId="6" fillId="0" borderId="12" xfId="48" applyFont="1" applyBorder="1" applyAlignment="1">
      <alignment horizontal="left" vertical="center" wrapText="1"/>
    </xf>
    <xf numFmtId="0" fontId="6" fillId="0" borderId="12" xfId="0" applyFont="1" applyBorder="1" applyAlignment="1">
      <alignment horizontal="center" vertical="top" wrapText="1" shrinkToFit="1"/>
    </xf>
    <xf numFmtId="0" fontId="6" fillId="3" borderId="12" xfId="48" applyFont="1" applyFill="1" applyBorder="1" applyAlignment="1">
      <alignment horizontal="left" vertical="center" wrapText="1"/>
    </xf>
    <xf numFmtId="0" fontId="6" fillId="0" borderId="30" xfId="0" applyFont="1" applyBorder="1" applyAlignment="1">
      <alignment horizontal="center" vertical="top" wrapText="1"/>
    </xf>
    <xf numFmtId="0" fontId="6" fillId="0" borderId="6" xfId="0" applyFont="1" applyBorder="1" applyAlignment="1">
      <alignment horizontal="center" vertical="top" wrapText="1"/>
    </xf>
    <xf numFmtId="0" fontId="6" fillId="4" borderId="5" xfId="0" applyFont="1" applyFill="1" applyBorder="1" applyAlignment="1">
      <alignment horizontal="center" vertical="top" wrapText="1" shrinkToFit="1"/>
    </xf>
    <xf numFmtId="166" fontId="6" fillId="0" borderId="15" xfId="48" applyNumberFormat="1" applyFont="1" applyBorder="1" applyAlignment="1">
      <alignment horizontal="center" vertical="center" wrapText="1"/>
    </xf>
    <xf numFmtId="0" fontId="6" fillId="0" borderId="24" xfId="0" applyFont="1" applyBorder="1" applyAlignment="1">
      <alignment horizontal="center" vertical="top" wrapText="1"/>
    </xf>
    <xf numFmtId="0" fontId="6" fillId="0" borderId="7" xfId="0" applyFont="1" applyBorder="1" applyAlignment="1">
      <alignment horizontal="center" vertical="top" wrapText="1"/>
    </xf>
    <xf numFmtId="0" fontId="6" fillId="4" borderId="7" xfId="0" applyFont="1" applyFill="1" applyBorder="1" applyAlignment="1">
      <alignment horizontal="center" vertical="top" wrapText="1" shrinkToFit="1"/>
    </xf>
    <xf numFmtId="4" fontId="6" fillId="0" borderId="4" xfId="0" applyNumberFormat="1" applyFont="1" applyBorder="1" applyAlignment="1">
      <alignment horizontal="center" vertical="top" wrapText="1"/>
    </xf>
    <xf numFmtId="0" fontId="6" fillId="0" borderId="2" xfId="0" applyFont="1" applyBorder="1" applyAlignment="1">
      <alignment horizontal="center" vertical="top" wrapText="1"/>
    </xf>
    <xf numFmtId="0" fontId="21" fillId="0" borderId="22" xfId="0" applyFont="1" applyBorder="1" applyAlignment="1">
      <alignment horizontal="center" vertical="center" wrapText="1"/>
    </xf>
    <xf numFmtId="166" fontId="21" fillId="3" borderId="6" xfId="48" applyNumberFormat="1" applyFont="1" applyFill="1" applyBorder="1" applyAlignment="1">
      <alignment horizontal="center" vertical="center" wrapText="1"/>
    </xf>
    <xf numFmtId="3" fontId="21" fillId="3" borderId="12" xfId="0" applyNumberFormat="1" applyFont="1" applyFill="1" applyBorder="1" applyAlignment="1">
      <alignment horizontal="center" vertical="center" wrapText="1"/>
    </xf>
    <xf numFmtId="0" fontId="21" fillId="3" borderId="22" xfId="0" applyFont="1" applyFill="1" applyBorder="1" applyAlignment="1">
      <alignment horizontal="center" vertical="center" wrapText="1"/>
    </xf>
    <xf numFmtId="14" fontId="21" fillId="3" borderId="4" xfId="48" applyNumberFormat="1" applyFont="1" applyFill="1" applyBorder="1" applyAlignment="1">
      <alignment horizontal="center" vertical="center" wrapText="1"/>
    </xf>
    <xf numFmtId="14" fontId="21" fillId="3" borderId="5" xfId="48" applyNumberFormat="1" applyFont="1" applyFill="1" applyBorder="1" applyAlignment="1">
      <alignment horizontal="center" vertical="center" wrapText="1"/>
    </xf>
    <xf numFmtId="166" fontId="21" fillId="3" borderId="17" xfId="48" applyNumberFormat="1" applyFont="1" applyFill="1" applyBorder="1" applyAlignment="1">
      <alignment horizontal="center" vertical="center" wrapText="1"/>
    </xf>
    <xf numFmtId="14" fontId="21" fillId="3" borderId="1" xfId="48" applyNumberFormat="1" applyFont="1" applyFill="1" applyBorder="1" applyAlignment="1">
      <alignment horizontal="center" vertical="center" wrapText="1"/>
    </xf>
    <xf numFmtId="14" fontId="21" fillId="3" borderId="12" xfId="48" applyNumberFormat="1" applyFont="1" applyFill="1" applyBorder="1" applyAlignment="1">
      <alignment horizontal="center" vertical="center" wrapText="1"/>
    </xf>
    <xf numFmtId="14" fontId="22" fillId="3" borderId="13" xfId="48" applyNumberFormat="1" applyFont="1" applyFill="1" applyBorder="1" applyAlignment="1">
      <alignment horizontal="center" vertical="center" wrapText="1"/>
    </xf>
    <xf numFmtId="0" fontId="21" fillId="3" borderId="14" xfId="48" applyFont="1" applyFill="1" applyBorder="1" applyAlignment="1">
      <alignment horizontal="center" vertical="center" wrapText="1"/>
    </xf>
    <xf numFmtId="14" fontId="22" fillId="3" borderId="12" xfId="48" applyNumberFormat="1" applyFont="1" applyFill="1" applyBorder="1" applyAlignment="1">
      <alignment horizontal="center" vertical="center" wrapText="1"/>
    </xf>
    <xf numFmtId="0" fontId="52" fillId="3" borderId="12" xfId="48" applyFont="1" applyFill="1" applyBorder="1" applyAlignment="1">
      <alignment horizontal="center" vertical="center" wrapText="1"/>
    </xf>
    <xf numFmtId="0" fontId="7" fillId="3" borderId="27" xfId="48" applyFont="1" applyFill="1" applyBorder="1" applyAlignment="1">
      <alignment horizontal="center" vertical="center" wrapText="1"/>
    </xf>
    <xf numFmtId="166" fontId="21" fillId="18" borderId="25" xfId="48" applyNumberFormat="1" applyFont="1" applyFill="1" applyBorder="1" applyAlignment="1">
      <alignment horizontal="center" vertical="center" wrapText="1"/>
    </xf>
    <xf numFmtId="0" fontId="21" fillId="18" borderId="25" xfId="48" applyFont="1" applyFill="1" applyBorder="1" applyAlignment="1">
      <alignment horizontal="center" vertical="center" wrapText="1"/>
    </xf>
    <xf numFmtId="0" fontId="7" fillId="0" borderId="22" xfId="48" applyFont="1" applyBorder="1" applyAlignment="1">
      <alignment horizontal="center" vertical="center" wrapText="1"/>
    </xf>
    <xf numFmtId="0" fontId="20" fillId="0" borderId="22" xfId="48" applyFont="1" applyBorder="1" applyAlignment="1">
      <alignment horizontal="center" vertical="center" wrapText="1"/>
    </xf>
    <xf numFmtId="49" fontId="7" fillId="0" borderId="22" xfId="48" applyNumberFormat="1" applyFont="1" applyBorder="1" applyAlignment="1">
      <alignment horizontal="center" vertical="center" wrapText="1"/>
    </xf>
    <xf numFmtId="4" fontId="7" fillId="0" borderId="22" xfId="48" applyNumberFormat="1" applyFont="1" applyBorder="1" applyAlignment="1">
      <alignment horizontal="center" vertical="center" wrapText="1"/>
    </xf>
    <xf numFmtId="166" fontId="7" fillId="0" borderId="22" xfId="48" applyNumberFormat="1" applyFont="1" applyBorder="1" applyAlignment="1">
      <alignment horizontal="center" vertical="center" wrapText="1"/>
    </xf>
    <xf numFmtId="4" fontId="7" fillId="0" borderId="6" xfId="48" applyNumberFormat="1" applyFont="1" applyBorder="1" applyAlignment="1">
      <alignment horizontal="center" vertical="center" wrapText="1"/>
    </xf>
    <xf numFmtId="0" fontId="7" fillId="3" borderId="6" xfId="48" applyFont="1" applyFill="1" applyBorder="1" applyAlignment="1">
      <alignment horizontal="center" vertical="center" wrapText="1"/>
    </xf>
    <xf numFmtId="0" fontId="6" fillId="19" borderId="0" xfId="48" applyFont="1" applyFill="1" applyAlignment="1">
      <alignment horizontal="center" vertical="center" wrapText="1"/>
    </xf>
    <xf numFmtId="166" fontId="6" fillId="19" borderId="2" xfId="48" applyNumberFormat="1" applyFont="1" applyFill="1" applyBorder="1" applyAlignment="1">
      <alignment horizontal="center" vertical="center" wrapText="1"/>
    </xf>
    <xf numFmtId="49" fontId="6" fillId="19" borderId="7" xfId="48" applyNumberFormat="1" applyFont="1" applyFill="1" applyBorder="1" applyAlignment="1">
      <alignment horizontal="center" vertical="center" wrapText="1"/>
    </xf>
    <xf numFmtId="49" fontId="6" fillId="19" borderId="0" xfId="48" applyNumberFormat="1" applyFont="1" applyFill="1" applyAlignment="1">
      <alignment horizontal="center" vertical="center" wrapText="1"/>
    </xf>
    <xf numFmtId="1" fontId="6" fillId="19" borderId="3" xfId="48" applyNumberFormat="1" applyFont="1" applyFill="1" applyBorder="1" applyAlignment="1">
      <alignment horizontal="center" vertical="center" wrapText="1"/>
    </xf>
    <xf numFmtId="0" fontId="6" fillId="19" borderId="7" xfId="48" applyFont="1" applyFill="1" applyBorder="1" applyAlignment="1">
      <alignment horizontal="center" vertical="center" wrapText="1"/>
    </xf>
    <xf numFmtId="0" fontId="20" fillId="4" borderId="7" xfId="48" applyFont="1" applyFill="1" applyBorder="1" applyAlignment="1">
      <alignment horizontal="center" vertical="center" wrapText="1"/>
    </xf>
    <xf numFmtId="0" fontId="6" fillId="4" borderId="2" xfId="48" applyFont="1" applyFill="1" applyBorder="1" applyAlignment="1">
      <alignment horizontal="center" wrapText="1"/>
    </xf>
    <xf numFmtId="0" fontId="13" fillId="4" borderId="12" xfId="48" applyFont="1" applyFill="1" applyBorder="1" applyAlignment="1">
      <alignment horizontal="center" vertical="center" wrapText="1"/>
    </xf>
    <xf numFmtId="0" fontId="73" fillId="4" borderId="0" xfId="48" applyFont="1" applyFill="1" applyAlignment="1">
      <alignment horizontal="center" vertical="center" wrapText="1"/>
    </xf>
    <xf numFmtId="49" fontId="41" fillId="19" borderId="0" xfId="48" applyNumberFormat="1" applyFont="1" applyFill="1" applyAlignment="1">
      <alignment horizontal="center" vertical="center" wrapText="1"/>
    </xf>
    <xf numFmtId="1" fontId="41" fillId="19" borderId="23" xfId="48" applyNumberFormat="1" applyFont="1" applyFill="1" applyBorder="1" applyAlignment="1">
      <alignment horizontal="center" vertical="center" wrapText="1"/>
    </xf>
    <xf numFmtId="0" fontId="7" fillId="3" borderId="30" xfId="48" applyFont="1" applyFill="1" applyBorder="1" applyAlignment="1">
      <alignment horizontal="center" vertical="center" wrapText="1"/>
    </xf>
    <xf numFmtId="0" fontId="7" fillId="4" borderId="7" xfId="48" applyFont="1" applyFill="1" applyBorder="1" applyAlignment="1">
      <alignment horizontal="center" wrapText="1"/>
    </xf>
    <xf numFmtId="1" fontId="24" fillId="0" borderId="12" xfId="48" applyNumberFormat="1" applyFont="1" applyBorder="1" applyAlignment="1">
      <alignment horizontal="center" vertical="center" wrapText="1"/>
    </xf>
    <xf numFmtId="0" fontId="24" fillId="4" borderId="12" xfId="48" applyFont="1" applyFill="1" applyBorder="1" applyAlignment="1">
      <alignment horizontal="center" vertical="center" wrapText="1"/>
    </xf>
    <xf numFmtId="0" fontId="24" fillId="4" borderId="13" xfId="48" applyFont="1" applyFill="1" applyBorder="1" applyAlignment="1">
      <alignment horizontal="center" vertical="center" wrapText="1"/>
    </xf>
    <xf numFmtId="0" fontId="24" fillId="4" borderId="15" xfId="48" applyFont="1" applyFill="1" applyBorder="1" applyAlignment="1">
      <alignment horizontal="center" vertical="center" wrapText="1"/>
    </xf>
    <xf numFmtId="4" fontId="24" fillId="4" borderId="12" xfId="48" applyNumberFormat="1" applyFont="1" applyFill="1" applyBorder="1" applyAlignment="1">
      <alignment horizontal="center" vertical="center" wrapText="1"/>
    </xf>
    <xf numFmtId="0" fontId="24" fillId="3" borderId="12" xfId="48" applyFont="1" applyFill="1" applyBorder="1" applyAlignment="1">
      <alignment horizontal="center" vertical="center" wrapText="1"/>
    </xf>
    <xf numFmtId="0" fontId="24" fillId="4" borderId="0" xfId="48" applyFont="1" applyFill="1" applyAlignment="1">
      <alignment horizontal="center" vertical="center" wrapText="1"/>
    </xf>
    <xf numFmtId="0" fontId="21" fillId="0" borderId="13" xfId="0" applyFont="1" applyBorder="1" applyAlignment="1">
      <alignment horizontal="center" vertical="center" wrapText="1"/>
    </xf>
    <xf numFmtId="0" fontId="21" fillId="0" borderId="12" xfId="0" applyFont="1" applyBorder="1" applyAlignment="1">
      <alignment horizontal="center" vertical="center" wrapText="1" shrinkToFit="1"/>
    </xf>
    <xf numFmtId="0" fontId="6" fillId="0" borderId="11"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24" xfId="0" applyFont="1" applyBorder="1" applyAlignment="1">
      <alignment horizontal="center" vertical="center" wrapText="1"/>
    </xf>
    <xf numFmtId="0" fontId="21" fillId="0" borderId="24" xfId="0" applyFont="1" applyBorder="1" applyAlignment="1">
      <alignment horizontal="center" vertical="center" wrapText="1"/>
    </xf>
    <xf numFmtId="0" fontId="6" fillId="0" borderId="12" xfId="0" applyFont="1" applyBorder="1" applyAlignment="1">
      <alignment horizontal="center" vertical="center" wrapText="1" shrinkToFit="1"/>
    </xf>
    <xf numFmtId="0" fontId="6" fillId="0" borderId="9" xfId="0" applyFont="1" applyBorder="1" applyAlignment="1">
      <alignment horizontal="center" vertical="center" wrapText="1"/>
    </xf>
    <xf numFmtId="0" fontId="6" fillId="0" borderId="11" xfId="48" applyFont="1" applyBorder="1" applyAlignment="1">
      <alignment horizontal="center" vertical="center" wrapText="1"/>
    </xf>
    <xf numFmtId="4" fontId="6" fillId="0" borderId="12" xfId="0" applyNumberFormat="1" applyFont="1" applyBorder="1" applyAlignment="1">
      <alignment horizontal="center" vertical="center" wrapText="1" shrinkToFit="1"/>
    </xf>
    <xf numFmtId="166" fontId="6" fillId="0" borderId="12" xfId="0" applyNumberFormat="1" applyFont="1" applyBorder="1" applyAlignment="1">
      <alignment horizontal="center" vertical="center" wrapText="1"/>
    </xf>
    <xf numFmtId="0" fontId="21" fillId="0" borderId="0" xfId="0" applyFont="1" applyAlignment="1">
      <alignment horizontal="center" vertical="center" wrapText="1" shrinkToFit="1"/>
    </xf>
    <xf numFmtId="4" fontId="21" fillId="0" borderId="12" xfId="0" applyNumberFormat="1" applyFont="1" applyBorder="1" applyAlignment="1">
      <alignment horizontal="center" vertical="center" wrapText="1" shrinkToFit="1"/>
    </xf>
    <xf numFmtId="0" fontId="22" fillId="0" borderId="7" xfId="0" applyFont="1" applyBorder="1" applyAlignment="1">
      <alignment horizontal="center" vertical="center" wrapText="1" shrinkToFit="1"/>
    </xf>
    <xf numFmtId="0" fontId="22" fillId="0" borderId="4" xfId="0" applyFont="1" applyBorder="1" applyAlignment="1">
      <alignment horizontal="center" vertical="center" wrapText="1"/>
    </xf>
    <xf numFmtId="1" fontId="6" fillId="19" borderId="23" xfId="48" applyNumberFormat="1" applyFont="1" applyFill="1" applyBorder="1" applyAlignment="1">
      <alignment horizontal="center" vertical="center" wrapText="1"/>
    </xf>
    <xf numFmtId="0" fontId="7" fillId="0" borderId="7" xfId="48" applyFont="1" applyBorder="1" applyAlignment="1">
      <alignment horizontal="center" wrapText="1"/>
    </xf>
    <xf numFmtId="0" fontId="7" fillId="0" borderId="7" xfId="48" applyFont="1" applyBorder="1" applyAlignment="1">
      <alignment horizontal="left" vertical="center" wrapText="1"/>
    </xf>
    <xf numFmtId="0" fontId="6" fillId="4" borderId="7" xfId="48" applyFont="1" applyFill="1" applyBorder="1" applyAlignment="1">
      <alignment horizontal="center" wrapText="1"/>
    </xf>
    <xf numFmtId="0" fontId="7" fillId="0" borderId="2" xfId="48" applyFont="1" applyBorder="1" applyAlignment="1">
      <alignment horizontal="center" wrapText="1"/>
    </xf>
    <xf numFmtId="0" fontId="7" fillId="4" borderId="2" xfId="48" applyFont="1" applyFill="1" applyBorder="1" applyAlignment="1">
      <alignment horizontal="center" wrapText="1"/>
    </xf>
    <xf numFmtId="1" fontId="6" fillId="19" borderId="12" xfId="48" applyNumberFormat="1" applyFont="1" applyFill="1" applyBorder="1" applyAlignment="1">
      <alignment horizontal="center" vertical="center" wrapText="1"/>
    </xf>
    <xf numFmtId="166" fontId="7" fillId="0" borderId="0" xfId="48" applyNumberFormat="1" applyFont="1" applyAlignment="1">
      <alignment horizontal="center" vertical="top" wrapText="1"/>
    </xf>
    <xf numFmtId="0" fontId="6" fillId="2" borderId="7" xfId="48" applyFont="1" applyFill="1" applyBorder="1" applyAlignment="1">
      <alignment horizontal="center" vertical="top" wrapText="1"/>
    </xf>
    <xf numFmtId="49" fontId="6" fillId="2" borderId="1" xfId="48" applyNumberFormat="1" applyFont="1" applyFill="1" applyBorder="1" applyAlignment="1">
      <alignment horizontal="center" vertical="center" wrapText="1"/>
    </xf>
    <xf numFmtId="49" fontId="6" fillId="2" borderId="17" xfId="48" applyNumberFormat="1" applyFont="1" applyFill="1" applyBorder="1" applyAlignment="1">
      <alignment horizontal="center" vertical="center" wrapText="1"/>
    </xf>
    <xf numFmtId="2" fontId="6" fillId="8" borderId="7" xfId="48" applyNumberFormat="1" applyFont="1" applyFill="1" applyBorder="1" applyAlignment="1">
      <alignment horizontal="center" vertical="center" wrapText="1"/>
    </xf>
    <xf numFmtId="0" fontId="6" fillId="20" borderId="1" xfId="48" applyFont="1" applyFill="1" applyBorder="1" applyAlignment="1">
      <alignment horizontal="center" vertical="center" wrapText="1"/>
    </xf>
    <xf numFmtId="0" fontId="7" fillId="0" borderId="7" xfId="127" applyFont="1" applyBorder="1" applyAlignment="1">
      <alignment horizontal="center" vertical="center" wrapText="1"/>
    </xf>
    <xf numFmtId="49" fontId="6" fillId="0" borderId="3" xfId="48" applyNumberFormat="1" applyFont="1" applyBorder="1" applyAlignment="1">
      <alignment horizontal="center" vertical="center" wrapText="1"/>
    </xf>
    <xf numFmtId="0" fontId="6" fillId="0" borderId="4" xfId="127" applyFont="1" applyBorder="1" applyAlignment="1">
      <alignment horizontal="center" vertical="center" wrapText="1"/>
    </xf>
    <xf numFmtId="0" fontId="6" fillId="0" borderId="2" xfId="48" applyFont="1" applyBorder="1" applyAlignment="1">
      <alignment horizontal="center" vertical="top" wrapText="1"/>
    </xf>
    <xf numFmtId="49" fontId="21" fillId="0" borderId="3" xfId="48" applyNumberFormat="1" applyFont="1" applyBorder="1" applyAlignment="1">
      <alignment horizontal="center" vertical="center" wrapText="1"/>
    </xf>
    <xf numFmtId="49" fontId="22" fillId="0" borderId="7" xfId="48" applyNumberFormat="1" applyFont="1" applyBorder="1" applyAlignment="1">
      <alignment horizontal="center" vertical="center" wrapText="1"/>
    </xf>
    <xf numFmtId="0" fontId="22" fillId="20" borderId="1" xfId="48" applyFont="1" applyFill="1" applyBorder="1" applyAlignment="1">
      <alignment horizontal="center" vertical="center" wrapText="1"/>
    </xf>
    <xf numFmtId="0" fontId="7" fillId="0" borderId="6" xfId="48" applyFont="1" applyBorder="1" applyAlignment="1">
      <alignment horizontal="center" vertical="top" wrapText="1"/>
    </xf>
    <xf numFmtId="0" fontId="36" fillId="0" borderId="7" xfId="48" applyFont="1" applyBorder="1" applyAlignment="1">
      <alignment horizontal="center" vertical="center" wrapText="1"/>
    </xf>
    <xf numFmtId="0" fontId="7" fillId="20" borderId="1" xfId="48" applyFont="1" applyFill="1" applyBorder="1" applyAlignment="1">
      <alignment horizontal="center" vertical="center" wrapText="1"/>
    </xf>
    <xf numFmtId="0" fontId="6" fillId="10" borderId="1" xfId="48" applyFont="1" applyFill="1" applyBorder="1" applyAlignment="1">
      <alignment horizontal="center" vertical="center" wrapText="1"/>
    </xf>
    <xf numFmtId="166" fontId="6" fillId="9" borderId="7" xfId="48" applyNumberFormat="1" applyFont="1" applyFill="1" applyBorder="1" applyAlignment="1">
      <alignment horizontal="center" vertical="top" wrapText="1"/>
    </xf>
    <xf numFmtId="3" fontId="21" fillId="0" borderId="7" xfId="48" applyNumberFormat="1" applyFont="1" applyBorder="1" applyAlignment="1">
      <alignment horizontal="center" vertical="center" wrapText="1"/>
    </xf>
    <xf numFmtId="4" fontId="21" fillId="3" borderId="7" xfId="48" applyNumberFormat="1" applyFont="1" applyFill="1" applyBorder="1" applyAlignment="1">
      <alignment horizontal="center" vertical="center" wrapText="1"/>
    </xf>
    <xf numFmtId="166" fontId="21" fillId="3" borderId="7" xfId="48" applyNumberFormat="1" applyFont="1" applyFill="1" applyBorder="1" applyAlignment="1">
      <alignment horizontal="center" vertical="top" wrapText="1"/>
    </xf>
    <xf numFmtId="3" fontId="21" fillId="3" borderId="7" xfId="48" applyNumberFormat="1" applyFont="1" applyFill="1" applyBorder="1" applyAlignment="1">
      <alignment horizontal="center" vertical="center" wrapText="1"/>
    </xf>
    <xf numFmtId="0" fontId="7" fillId="2" borderId="1" xfId="48" applyFont="1" applyFill="1" applyBorder="1" applyAlignment="1">
      <alignment horizontal="center" vertical="center" wrapText="1"/>
    </xf>
    <xf numFmtId="0" fontId="7" fillId="2" borderId="17" xfId="48" applyFont="1" applyFill="1" applyBorder="1" applyAlignment="1">
      <alignment horizontal="center" vertical="center" wrapText="1"/>
    </xf>
    <xf numFmtId="0" fontId="7" fillId="21" borderId="0" xfId="48" applyFont="1" applyFill="1" applyAlignment="1">
      <alignment horizontal="center" vertical="center" wrapText="1"/>
    </xf>
    <xf numFmtId="0" fontId="7" fillId="21" borderId="7" xfId="48" applyFont="1" applyFill="1" applyBorder="1" applyAlignment="1">
      <alignment horizontal="center" vertical="center" wrapText="1"/>
    </xf>
    <xf numFmtId="4" fontId="7" fillId="21" borderId="7" xfId="48" applyNumberFormat="1" applyFont="1" applyFill="1" applyBorder="1" applyAlignment="1">
      <alignment horizontal="center" vertical="center" wrapText="1"/>
    </xf>
    <xf numFmtId="166" fontId="7" fillId="21" borderId="7" xfId="48" applyNumberFormat="1" applyFont="1" applyFill="1" applyBorder="1" applyAlignment="1">
      <alignment horizontal="center" vertical="top" wrapText="1"/>
    </xf>
    <xf numFmtId="166" fontId="7" fillId="21" borderId="7" xfId="48" applyNumberFormat="1" applyFont="1" applyFill="1" applyBorder="1" applyAlignment="1">
      <alignment horizontal="center" vertical="center" wrapText="1"/>
    </xf>
    <xf numFmtId="0" fontId="7" fillId="21" borderId="1" xfId="48" applyFont="1" applyFill="1" applyBorder="1" applyAlignment="1">
      <alignment horizontal="center" vertical="center" wrapText="1"/>
    </xf>
    <xf numFmtId="0" fontId="7" fillId="21" borderId="17" xfId="48" applyFont="1" applyFill="1" applyBorder="1" applyAlignment="1">
      <alignment horizontal="center" vertical="center" wrapText="1"/>
    </xf>
    <xf numFmtId="0" fontId="7" fillId="2" borderId="18" xfId="48" applyFont="1" applyFill="1" applyBorder="1" applyAlignment="1">
      <alignment horizontal="center" vertical="center" wrapText="1"/>
    </xf>
    <xf numFmtId="49" fontId="56" fillId="2" borderId="7" xfId="48" applyNumberFormat="1" applyFont="1" applyFill="1" applyBorder="1" applyAlignment="1">
      <alignment horizontal="center" vertical="center" wrapText="1"/>
    </xf>
    <xf numFmtId="49" fontId="56" fillId="2" borderId="7" xfId="48" applyNumberFormat="1" applyFont="1" applyFill="1" applyBorder="1" applyAlignment="1">
      <alignment horizontal="center" vertical="top" wrapText="1"/>
    </xf>
    <xf numFmtId="0" fontId="6" fillId="2" borderId="12" xfId="48" applyFont="1" applyFill="1" applyBorder="1" applyAlignment="1">
      <alignment horizontal="center" vertical="center" wrapText="1"/>
    </xf>
    <xf numFmtId="0" fontId="7" fillId="2" borderId="12" xfId="48" applyFont="1" applyFill="1" applyBorder="1" applyAlignment="1">
      <alignment horizontal="center" vertical="center" wrapText="1"/>
    </xf>
    <xf numFmtId="0" fontId="7" fillId="8" borderId="7" xfId="48" applyFont="1" applyFill="1" applyBorder="1" applyAlignment="1">
      <alignment horizontal="center" vertical="center" wrapText="1" shrinkToFit="1"/>
    </xf>
    <xf numFmtId="0" fontId="7" fillId="0" borderId="7" xfId="48" applyFont="1" applyBorder="1" applyAlignment="1">
      <alignment horizontal="center" vertical="top" wrapText="1" shrinkToFit="1"/>
    </xf>
    <xf numFmtId="0" fontId="7" fillId="17" borderId="18" xfId="48" applyFont="1" applyFill="1" applyBorder="1" applyAlignment="1">
      <alignment horizontal="center" vertical="center" wrapText="1"/>
    </xf>
    <xf numFmtId="0" fontId="7" fillId="0" borderId="2" xfId="48" applyFont="1" applyBorder="1" applyAlignment="1">
      <alignment horizontal="center" vertical="center" wrapText="1" shrinkToFit="1"/>
    </xf>
    <xf numFmtId="0" fontId="7" fillId="8" borderId="2" xfId="48" applyFont="1" applyFill="1" applyBorder="1" applyAlignment="1">
      <alignment horizontal="center" vertical="center" wrapText="1" shrinkToFit="1"/>
    </xf>
    <xf numFmtId="49" fontId="76" fillId="0" borderId="12" xfId="48" applyNumberFormat="1" applyFont="1" applyBorder="1" applyAlignment="1">
      <alignment horizontal="center" vertical="center" wrapText="1"/>
    </xf>
    <xf numFmtId="0" fontId="76" fillId="17" borderId="12" xfId="48" applyFont="1" applyFill="1" applyBorder="1" applyAlignment="1">
      <alignment horizontal="center" vertical="center" wrapText="1"/>
    </xf>
    <xf numFmtId="0" fontId="76" fillId="0" borderId="12" xfId="48" applyFont="1" applyBorder="1" applyAlignment="1">
      <alignment horizontal="center" vertical="center" wrapText="1"/>
    </xf>
    <xf numFmtId="0" fontId="76" fillId="17" borderId="0" xfId="48" applyFont="1" applyFill="1" applyAlignment="1">
      <alignment horizontal="center" vertical="center" wrapText="1"/>
    </xf>
    <xf numFmtId="4" fontId="7" fillId="3" borderId="7" xfId="48" applyNumberFormat="1" applyFont="1" applyFill="1" applyBorder="1" applyAlignment="1">
      <alignment horizontal="center" vertical="center" wrapText="1"/>
    </xf>
    <xf numFmtId="166" fontId="7" fillId="3" borderId="7" xfId="48" applyNumberFormat="1" applyFont="1" applyFill="1" applyBorder="1" applyAlignment="1">
      <alignment horizontal="center" vertical="center" wrapText="1"/>
    </xf>
    <xf numFmtId="0" fontId="7" fillId="3" borderId="18" xfId="48" applyFont="1" applyFill="1" applyBorder="1" applyAlignment="1">
      <alignment horizontal="center" vertical="center" wrapText="1"/>
    </xf>
    <xf numFmtId="4" fontId="7" fillId="3" borderId="2" xfId="48" applyNumberFormat="1" applyFont="1" applyFill="1" applyBorder="1" applyAlignment="1">
      <alignment horizontal="center" vertical="center" wrapText="1"/>
    </xf>
    <xf numFmtId="1" fontId="21" fillId="3" borderId="7" xfId="48" applyNumberFormat="1" applyFont="1" applyFill="1" applyBorder="1" applyAlignment="1">
      <alignment horizontal="center" vertical="center" wrapText="1"/>
    </xf>
    <xf numFmtId="0" fontId="21" fillId="3" borderId="12" xfId="48" applyFont="1" applyFill="1" applyBorder="1" applyAlignment="1">
      <alignment horizontal="center" vertical="center" wrapText="1" shrinkToFit="1"/>
    </xf>
    <xf numFmtId="0" fontId="21" fillId="3" borderId="13" xfId="48" applyFont="1" applyFill="1" applyBorder="1" applyAlignment="1">
      <alignment horizontal="center" vertical="center" wrapText="1"/>
    </xf>
    <xf numFmtId="1" fontId="43" fillId="2" borderId="2" xfId="48" applyNumberFormat="1" applyFont="1" applyFill="1" applyBorder="1" applyAlignment="1">
      <alignment horizontal="center" vertical="center" wrapText="1"/>
    </xf>
    <xf numFmtId="1" fontId="77" fillId="0" borderId="0" xfId="48" applyNumberFormat="1" applyFont="1" applyAlignment="1">
      <alignment horizontal="center" vertical="center" wrapText="1"/>
    </xf>
    <xf numFmtId="49" fontId="6" fillId="0" borderId="22" xfId="48" applyNumberFormat="1" applyFont="1" applyBorder="1" applyAlignment="1">
      <alignment horizontal="center" vertical="center" wrapText="1"/>
    </xf>
    <xf numFmtId="0" fontId="7" fillId="0" borderId="11" xfId="48" applyFont="1" applyBorder="1" applyAlignment="1">
      <alignment horizontal="center" vertical="center" wrapText="1"/>
    </xf>
    <xf numFmtId="0" fontId="19" fillId="0" borderId="22" xfId="48" applyFont="1" applyBorder="1" applyAlignment="1">
      <alignment horizontal="center" vertical="center" wrapText="1" shrinkToFit="1"/>
    </xf>
    <xf numFmtId="0" fontId="19" fillId="0" borderId="12" xfId="48" applyFont="1" applyBorder="1" applyAlignment="1">
      <alignment horizontal="center" vertical="center" wrapText="1" shrinkToFit="1"/>
    </xf>
    <xf numFmtId="1" fontId="7" fillId="9" borderId="0" xfId="48" applyNumberFormat="1" applyFont="1" applyFill="1" applyAlignment="1">
      <alignment horizontal="center" vertical="center" wrapText="1"/>
    </xf>
    <xf numFmtId="0" fontId="6" fillId="0" borderId="0" xfId="125" applyFont="1" applyAlignment="1">
      <alignment horizontal="center" vertical="center" wrapText="1"/>
    </xf>
    <xf numFmtId="0" fontId="6" fillId="2" borderId="7" xfId="125" applyFont="1" applyFill="1" applyBorder="1" applyAlignment="1">
      <alignment horizontal="center" vertical="center" wrapText="1"/>
    </xf>
    <xf numFmtId="0" fontId="6" fillId="2" borderId="0" xfId="125" applyFont="1" applyFill="1" applyAlignment="1">
      <alignment horizontal="center" vertical="center" wrapText="1"/>
    </xf>
    <xf numFmtId="1" fontId="6" fillId="2" borderId="7" xfId="125" applyNumberFormat="1" applyFont="1" applyFill="1" applyBorder="1" applyAlignment="1">
      <alignment horizontal="center" vertical="center" wrapText="1"/>
    </xf>
    <xf numFmtId="49" fontId="6" fillId="2" borderId="7" xfId="125" applyNumberFormat="1" applyFont="1" applyFill="1" applyBorder="1" applyAlignment="1">
      <alignment horizontal="center" vertical="center" wrapText="1"/>
    </xf>
    <xf numFmtId="166" fontId="6" fillId="2" borderId="6" xfId="125" applyNumberFormat="1" applyFont="1" applyFill="1" applyBorder="1" applyAlignment="1">
      <alignment horizontal="center" vertical="center" wrapText="1"/>
    </xf>
    <xf numFmtId="49" fontId="6" fillId="2" borderId="0" xfId="125" applyNumberFormat="1" applyFont="1" applyFill="1" applyAlignment="1">
      <alignment horizontal="center" vertical="center" wrapText="1"/>
    </xf>
    <xf numFmtId="49" fontId="6" fillId="2" borderId="9" xfId="125" applyNumberFormat="1" applyFont="1" applyFill="1" applyBorder="1" applyAlignment="1">
      <alignment horizontal="center" vertical="center" wrapText="1"/>
    </xf>
    <xf numFmtId="1" fontId="6" fillId="2" borderId="9" xfId="125" applyNumberFormat="1" applyFont="1" applyFill="1" applyBorder="1" applyAlignment="1">
      <alignment horizontal="center" vertical="center" wrapText="1"/>
    </xf>
    <xf numFmtId="0" fontId="19" fillId="2" borderId="9" xfId="48" applyFont="1" applyFill="1" applyBorder="1" applyAlignment="1">
      <alignment horizontal="center" vertical="center" wrapText="1"/>
    </xf>
    <xf numFmtId="0" fontId="19" fillId="2" borderId="10" xfId="48" applyFont="1" applyFill="1" applyBorder="1" applyAlignment="1">
      <alignment horizontal="center" vertical="center" wrapText="1"/>
    </xf>
    <xf numFmtId="3" fontId="21" fillId="0" borderId="7" xfId="48" applyNumberFormat="1" applyFont="1" applyBorder="1" applyAlignment="1">
      <alignment horizontal="center" vertical="center" wrapText="1" shrinkToFit="1"/>
    </xf>
    <xf numFmtId="49" fontId="21" fillId="0" borderId="7" xfId="48" applyNumberFormat="1" applyFont="1" applyBorder="1" applyAlignment="1">
      <alignment horizontal="center" vertical="center" wrapText="1" shrinkToFit="1"/>
    </xf>
    <xf numFmtId="0" fontId="21" fillId="8" borderId="7" xfId="48" applyFont="1" applyFill="1" applyBorder="1" applyAlignment="1">
      <alignment horizontal="center" vertical="center" wrapText="1" shrinkToFit="1"/>
    </xf>
    <xf numFmtId="0" fontId="21" fillId="0" borderId="7" xfId="59" applyFont="1" applyBorder="1" applyAlignment="1">
      <alignment horizontal="center" vertical="center" wrapText="1"/>
    </xf>
    <xf numFmtId="166" fontId="22" fillId="0" borderId="7" xfId="48" applyNumberFormat="1" applyFont="1" applyBorder="1" applyAlignment="1">
      <alignment horizontal="center" vertical="center" wrapText="1"/>
    </xf>
    <xf numFmtId="3" fontId="22" fillId="0" borderId="7" xfId="48" applyNumberFormat="1" applyFont="1" applyBorder="1" applyAlignment="1">
      <alignment horizontal="center" vertical="center" wrapText="1" shrinkToFit="1"/>
    </xf>
    <xf numFmtId="49" fontId="6" fillId="0" borderId="7" xfId="48" applyNumberFormat="1" applyFont="1" applyBorder="1" applyAlignment="1">
      <alignment horizontal="center" vertical="center" wrapText="1" shrinkToFit="1"/>
    </xf>
    <xf numFmtId="166" fontId="66" fillId="0" borderId="7" xfId="48" applyNumberFormat="1" applyFont="1" applyBorder="1" applyAlignment="1">
      <alignment horizontal="center" vertical="center" wrapText="1"/>
    </xf>
    <xf numFmtId="0" fontId="78" fillId="0" borderId="12" xfId="0" applyFont="1" applyBorder="1" applyAlignment="1">
      <alignment horizontal="center" vertical="center" wrapText="1" shrinkToFit="1"/>
    </xf>
    <xf numFmtId="0" fontId="79" fillId="0" borderId="12" xfId="0" applyFont="1" applyBorder="1" applyAlignment="1">
      <alignment horizontal="center" vertical="center" wrapText="1" shrinkToFit="1"/>
    </xf>
    <xf numFmtId="0" fontId="21" fillId="0" borderId="18" xfId="48" applyFont="1" applyBorder="1" applyAlignment="1">
      <alignment horizontal="center" vertical="center" wrapText="1" shrinkToFit="1"/>
    </xf>
    <xf numFmtId="0" fontId="78" fillId="0" borderId="37" xfId="0" applyFont="1" applyBorder="1" applyAlignment="1">
      <alignment horizontal="center" vertical="center" wrapText="1" shrinkToFit="1"/>
    </xf>
    <xf numFmtId="0" fontId="6" fillId="0" borderId="9" xfId="48" applyFont="1" applyBorder="1" applyAlignment="1">
      <alignment horizontal="center" vertical="center" wrapText="1"/>
    </xf>
    <xf numFmtId="0" fontId="19" fillId="8" borderId="7" xfId="48" applyFont="1" applyFill="1" applyBorder="1" applyAlignment="1">
      <alignment horizontal="center" vertical="center" wrapText="1"/>
    </xf>
    <xf numFmtId="0" fontId="19" fillId="9" borderId="7" xfId="48" applyFont="1" applyFill="1" applyBorder="1" applyAlignment="1">
      <alignment horizontal="center" vertical="center"/>
    </xf>
    <xf numFmtId="0" fontId="20" fillId="0" borderId="0" xfId="48" applyFont="1" applyAlignment="1">
      <alignment horizontal="center" vertical="center"/>
    </xf>
    <xf numFmtId="0" fontId="7" fillId="0" borderId="7" xfId="48" applyFont="1" applyBorder="1" applyAlignment="1">
      <alignment horizontal="center" vertical="center"/>
    </xf>
    <xf numFmtId="0" fontId="20" fillId="9" borderId="7" xfId="48" applyFont="1" applyFill="1" applyBorder="1" applyAlignment="1">
      <alignment horizontal="center" vertical="center"/>
    </xf>
    <xf numFmtId="0" fontId="21" fillId="9" borderId="2" xfId="48" applyFont="1" applyFill="1" applyBorder="1" applyAlignment="1">
      <alignment horizontal="center" vertical="center"/>
    </xf>
    <xf numFmtId="1" fontId="21" fillId="9" borderId="2" xfId="48" applyNumberFormat="1" applyFont="1" applyFill="1" applyBorder="1" applyAlignment="1">
      <alignment horizontal="center" vertical="center" wrapText="1"/>
    </xf>
    <xf numFmtId="0" fontId="22" fillId="0" borderId="7" xfId="48" applyFont="1" applyBorder="1" applyAlignment="1">
      <alignment horizontal="center" vertical="center"/>
    </xf>
    <xf numFmtId="0" fontId="21" fillId="9" borderId="14" xfId="48" applyFont="1" applyFill="1" applyBorder="1" applyAlignment="1">
      <alignment horizontal="center" vertical="center"/>
    </xf>
    <xf numFmtId="1" fontId="21" fillId="9" borderId="14" xfId="48" applyNumberFormat="1" applyFont="1" applyFill="1" applyBorder="1" applyAlignment="1">
      <alignment horizontal="center" vertical="center" wrapText="1"/>
    </xf>
    <xf numFmtId="0" fontId="6" fillId="7" borderId="5" xfId="48" applyFont="1" applyFill="1" applyBorder="1" applyAlignment="1">
      <alignment horizontal="center" vertical="center" wrapText="1"/>
    </xf>
    <xf numFmtId="49" fontId="19" fillId="0" borderId="0" xfId="48" applyNumberFormat="1" applyFont="1" applyAlignment="1">
      <alignment horizontal="center" vertical="center"/>
    </xf>
    <xf numFmtId="166" fontId="6" fillId="2" borderId="0" xfId="48" applyNumberFormat="1" applyFont="1" applyFill="1" applyAlignment="1">
      <alignment horizontal="center" vertical="center" wrapText="1"/>
    </xf>
    <xf numFmtId="0" fontId="20" fillId="0" borderId="7" xfId="48" applyFont="1" applyBorder="1" applyAlignment="1">
      <alignment horizontal="center" vertical="top" wrapText="1" shrinkToFit="1"/>
    </xf>
    <xf numFmtId="2" fontId="20" fillId="0" borderId="7" xfId="48" applyNumberFormat="1" applyFont="1" applyBorder="1" applyAlignment="1">
      <alignment horizontal="center" vertical="center" wrapText="1" shrinkToFit="1"/>
    </xf>
    <xf numFmtId="0" fontId="6" fillId="0" borderId="7" xfId="127" applyFont="1" applyBorder="1" applyAlignment="1">
      <alignment horizontal="center" vertical="center" wrapText="1"/>
    </xf>
    <xf numFmtId="166" fontId="6" fillId="0" borderId="12" xfId="48" applyNumberFormat="1" applyFont="1" applyBorder="1" applyAlignment="1">
      <alignment horizontal="center" vertical="top" wrapText="1"/>
    </xf>
    <xf numFmtId="0" fontId="78" fillId="0" borderId="12" xfId="0" applyFont="1" applyBorder="1" applyAlignment="1">
      <alignment horizontal="center" vertical="center" wrapText="1"/>
    </xf>
    <xf numFmtId="0" fontId="78" fillId="0" borderId="0" xfId="0" applyFont="1" applyAlignment="1">
      <alignment horizontal="center" vertical="center" wrapText="1"/>
    </xf>
    <xf numFmtId="4" fontId="7" fillId="8" borderId="2" xfId="48" applyNumberFormat="1" applyFont="1" applyFill="1" applyBorder="1" applyAlignment="1">
      <alignment horizontal="center" vertical="center" wrapText="1"/>
    </xf>
    <xf numFmtId="166" fontId="7" fillId="0" borderId="2" xfId="48" applyNumberFormat="1" applyFont="1" applyBorder="1" applyAlignment="1">
      <alignment horizontal="center" vertical="top" wrapText="1"/>
    </xf>
    <xf numFmtId="4" fontId="6" fillId="8" borderId="2" xfId="48" applyNumberFormat="1" applyFont="1" applyFill="1" applyBorder="1" applyAlignment="1">
      <alignment horizontal="center" vertical="center" wrapText="1"/>
    </xf>
    <xf numFmtId="166" fontId="6" fillId="0" borderId="2" xfId="48" applyNumberFormat="1" applyFont="1" applyBorder="1" applyAlignment="1">
      <alignment horizontal="center" vertical="top" wrapText="1"/>
    </xf>
    <xf numFmtId="166" fontId="21" fillId="0" borderId="7" xfId="48" applyNumberFormat="1" applyFont="1" applyBorder="1" applyAlignment="1">
      <alignment horizontal="center" vertical="top" wrapText="1"/>
    </xf>
    <xf numFmtId="166" fontId="21" fillId="0" borderId="2" xfId="48" applyNumberFormat="1" applyFont="1" applyBorder="1" applyAlignment="1">
      <alignment horizontal="center" vertical="top" wrapText="1"/>
    </xf>
    <xf numFmtId="166" fontId="21" fillId="0" borderId="12" xfId="48" applyNumberFormat="1" applyFont="1" applyBorder="1" applyAlignment="1">
      <alignment horizontal="center" vertical="top" wrapText="1"/>
    </xf>
    <xf numFmtId="1" fontId="6" fillId="3" borderId="0" xfId="48" applyNumberFormat="1" applyFont="1" applyFill="1" applyAlignment="1">
      <alignment horizontal="center" vertical="center" wrapText="1"/>
    </xf>
    <xf numFmtId="0" fontId="6" fillId="3" borderId="17" xfId="48" applyFont="1" applyFill="1" applyBorder="1" applyAlignment="1">
      <alignment horizontal="center" vertical="center" wrapText="1"/>
    </xf>
    <xf numFmtId="1" fontId="6" fillId="3" borderId="17" xfId="48" applyNumberFormat="1" applyFont="1" applyFill="1" applyBorder="1" applyAlignment="1">
      <alignment horizontal="center" vertical="center" wrapText="1"/>
    </xf>
    <xf numFmtId="1" fontId="6" fillId="3" borderId="6" xfId="48" applyNumberFormat="1" applyFont="1" applyFill="1" applyBorder="1" applyAlignment="1">
      <alignment horizontal="center" vertical="center" wrapText="1"/>
    </xf>
    <xf numFmtId="1" fontId="6" fillId="3" borderId="3" xfId="48" applyNumberFormat="1" applyFont="1" applyFill="1" applyBorder="1" applyAlignment="1">
      <alignment horizontal="center" vertical="center" wrapText="1"/>
    </xf>
    <xf numFmtId="49" fontId="6" fillId="3" borderId="7" xfId="48" applyNumberFormat="1" applyFont="1" applyFill="1" applyBorder="1" applyAlignment="1">
      <alignment horizontal="center" vertical="center" wrapText="1"/>
    </xf>
    <xf numFmtId="49" fontId="6" fillId="3" borderId="0" xfId="48" applyNumberFormat="1" applyFont="1" applyFill="1" applyAlignment="1">
      <alignment horizontal="center" vertical="center" wrapText="1"/>
    </xf>
    <xf numFmtId="1" fontId="20" fillId="3" borderId="2" xfId="48" applyNumberFormat="1" applyFont="1" applyFill="1" applyBorder="1" applyAlignment="1">
      <alignment horizontal="center" vertical="center" wrapText="1" shrinkToFit="1"/>
    </xf>
    <xf numFmtId="1" fontId="7" fillId="3" borderId="6" xfId="48" applyNumberFormat="1" applyFont="1" applyFill="1" applyBorder="1" applyAlignment="1">
      <alignment horizontal="center" vertical="center" wrapText="1"/>
    </xf>
    <xf numFmtId="0" fontId="7" fillId="3" borderId="23" xfId="48" applyFont="1" applyFill="1" applyBorder="1" applyAlignment="1">
      <alignment horizontal="center" vertical="center" wrapText="1"/>
    </xf>
    <xf numFmtId="0" fontId="35" fillId="3" borderId="0" xfId="0" applyFont="1" applyFill="1"/>
    <xf numFmtId="1" fontId="21" fillId="3" borderId="12" xfId="48" applyNumberFormat="1" applyFont="1" applyFill="1" applyBorder="1" applyAlignment="1">
      <alignment horizontal="center" vertical="center" wrapText="1" shrinkToFit="1"/>
    </xf>
    <xf numFmtId="0" fontId="21" fillId="3" borderId="34" xfId="48" applyFont="1" applyFill="1" applyBorder="1" applyAlignment="1">
      <alignment horizontal="center" vertical="center" wrapText="1" shrinkToFit="1"/>
    </xf>
    <xf numFmtId="0" fontId="21" fillId="3" borderId="15" xfId="48" applyFont="1" applyFill="1" applyBorder="1" applyAlignment="1">
      <alignment horizontal="center" vertical="center" wrapText="1" shrinkToFit="1"/>
    </xf>
    <xf numFmtId="0" fontId="21" fillId="3" borderId="24" xfId="48" applyFont="1" applyFill="1" applyBorder="1" applyAlignment="1">
      <alignment horizontal="center" vertical="center" wrapText="1" shrinkToFit="1"/>
    </xf>
    <xf numFmtId="0" fontId="21" fillId="3" borderId="4" xfId="48" applyFont="1" applyFill="1" applyBorder="1" applyAlignment="1">
      <alignment horizontal="center" vertical="center" wrapText="1" shrinkToFit="1"/>
    </xf>
    <xf numFmtId="1" fontId="22" fillId="3" borderId="17" xfId="48" applyNumberFormat="1" applyFont="1" applyFill="1" applyBorder="1" applyAlignment="1">
      <alignment horizontal="center" vertical="center" wrapText="1"/>
    </xf>
    <xf numFmtId="1" fontId="20" fillId="3" borderId="12" xfId="48" applyNumberFormat="1" applyFont="1" applyFill="1" applyBorder="1" applyAlignment="1">
      <alignment horizontal="center" vertical="center" wrapText="1" shrinkToFit="1"/>
    </xf>
    <xf numFmtId="0" fontId="20" fillId="3" borderId="12" xfId="48" applyFont="1" applyFill="1" applyBorder="1" applyAlignment="1">
      <alignment horizontal="center" vertical="center" wrapText="1" shrinkToFit="1"/>
    </xf>
    <xf numFmtId="0" fontId="20" fillId="3" borderId="24" xfId="48" applyFont="1" applyFill="1" applyBorder="1" applyAlignment="1">
      <alignment horizontal="center" vertical="center" wrapText="1" shrinkToFit="1"/>
    </xf>
    <xf numFmtId="0" fontId="20" fillId="3" borderId="4" xfId="48" applyFont="1" applyFill="1" applyBorder="1" applyAlignment="1">
      <alignment horizontal="center" vertical="center" wrapText="1" shrinkToFit="1"/>
    </xf>
    <xf numFmtId="1" fontId="7" fillId="3" borderId="17" xfId="48" applyNumberFormat="1" applyFont="1" applyFill="1" applyBorder="1" applyAlignment="1">
      <alignment horizontal="center" vertical="center" wrapText="1"/>
    </xf>
    <xf numFmtId="1" fontId="20" fillId="3" borderId="6" xfId="48" applyNumberFormat="1" applyFont="1" applyFill="1" applyBorder="1" applyAlignment="1">
      <alignment horizontal="center" vertical="center" wrapText="1" shrinkToFit="1"/>
    </xf>
    <xf numFmtId="0" fontId="6" fillId="3" borderId="2" xfId="48" applyFont="1" applyFill="1" applyBorder="1" applyAlignment="1">
      <alignment horizontal="center" vertical="top" wrapText="1"/>
    </xf>
    <xf numFmtId="1" fontId="21" fillId="3" borderId="10" xfId="48" applyNumberFormat="1" applyFont="1" applyFill="1" applyBorder="1" applyAlignment="1">
      <alignment horizontal="center" vertical="center" wrapText="1"/>
    </xf>
    <xf numFmtId="0" fontId="21" fillId="3" borderId="10" xfId="48" applyFont="1" applyFill="1" applyBorder="1" applyAlignment="1">
      <alignment horizontal="center" vertical="center" wrapText="1"/>
    </xf>
    <xf numFmtId="0" fontId="21" fillId="3" borderId="9" xfId="48" applyFont="1" applyFill="1" applyBorder="1" applyAlignment="1">
      <alignment horizontal="center" vertical="center" wrapText="1"/>
    </xf>
    <xf numFmtId="0" fontId="21" fillId="3" borderId="12" xfId="48" applyFont="1" applyFill="1" applyBorder="1" applyAlignment="1">
      <alignment horizontal="center" vertical="top" wrapText="1"/>
    </xf>
    <xf numFmtId="166" fontId="21" fillId="3" borderId="10" xfId="48" applyNumberFormat="1" applyFont="1" applyFill="1" applyBorder="1" applyAlignment="1">
      <alignment horizontal="center" vertical="center" wrapText="1"/>
    </xf>
    <xf numFmtId="1" fontId="21" fillId="0" borderId="17" xfId="48" applyNumberFormat="1" applyFont="1" applyBorder="1" applyAlignment="1">
      <alignment horizontal="center" vertical="center" wrapText="1"/>
    </xf>
    <xf numFmtId="1" fontId="6" fillId="3" borderId="10" xfId="48" applyNumberFormat="1" applyFont="1" applyFill="1" applyBorder="1" applyAlignment="1">
      <alignment vertical="center" wrapText="1"/>
    </xf>
    <xf numFmtId="0" fontId="6" fillId="3" borderId="10" xfId="48" applyFont="1" applyFill="1" applyBorder="1" applyAlignment="1">
      <alignment vertical="center" wrapText="1"/>
    </xf>
    <xf numFmtId="0" fontId="6" fillId="3" borderId="10" xfId="48" applyFont="1" applyFill="1" applyBorder="1" applyAlignment="1">
      <alignment horizontal="center" vertical="center" wrapText="1"/>
    </xf>
    <xf numFmtId="0" fontId="6" fillId="3" borderId="9" xfId="48" applyFont="1" applyFill="1" applyBorder="1" applyAlignment="1">
      <alignment horizontal="center" vertical="center" wrapText="1"/>
    </xf>
    <xf numFmtId="166" fontId="6" fillId="3" borderId="12" xfId="48" applyNumberFormat="1" applyFont="1" applyFill="1" applyBorder="1" applyAlignment="1">
      <alignment horizontal="center" vertical="top" wrapText="1"/>
    </xf>
    <xf numFmtId="166" fontId="6" fillId="3" borderId="10" xfId="48" applyNumberFormat="1" applyFont="1" applyFill="1" applyBorder="1" applyAlignment="1">
      <alignment vertical="center" wrapText="1"/>
    </xf>
    <xf numFmtId="0" fontId="20" fillId="3" borderId="7" xfId="48" applyFont="1" applyFill="1" applyBorder="1" applyAlignment="1">
      <alignment horizontal="center" vertical="center" wrapText="1"/>
    </xf>
    <xf numFmtId="4" fontId="6" fillId="3" borderId="7" xfId="48" applyNumberFormat="1" applyFont="1" applyFill="1" applyBorder="1" applyAlignment="1">
      <alignment horizontal="center" vertical="center" wrapText="1"/>
    </xf>
    <xf numFmtId="166" fontId="6" fillId="3" borderId="6" xfId="48" applyNumberFormat="1" applyFont="1" applyFill="1" applyBorder="1" applyAlignment="1">
      <alignment horizontal="center" vertical="top" wrapText="1"/>
    </xf>
    <xf numFmtId="166" fontId="6" fillId="3" borderId="7" xfId="48" applyNumberFormat="1" applyFont="1" applyFill="1" applyBorder="1" applyAlignment="1">
      <alignment horizontal="center" vertical="top" wrapText="1"/>
    </xf>
    <xf numFmtId="0" fontId="20" fillId="3" borderId="7" xfId="48" applyFont="1" applyFill="1" applyBorder="1" applyAlignment="1">
      <alignment horizontal="center" vertical="top" wrapText="1"/>
    </xf>
    <xf numFmtId="0" fontId="80" fillId="3" borderId="7" xfId="48" applyFont="1" applyFill="1" applyBorder="1" applyAlignment="1">
      <alignment horizontal="center" vertical="center" wrapText="1"/>
    </xf>
    <xf numFmtId="1" fontId="22" fillId="0" borderId="17" xfId="48" applyNumberFormat="1" applyFont="1" applyBorder="1" applyAlignment="1">
      <alignment horizontal="center" vertical="center" wrapText="1"/>
    </xf>
    <xf numFmtId="0" fontId="7" fillId="3" borderId="7" xfId="48" applyFont="1" applyFill="1" applyBorder="1" applyAlignment="1">
      <alignment horizontal="center" vertical="center" wrapText="1" shrinkToFit="1"/>
    </xf>
    <xf numFmtId="0" fontId="7" fillId="3" borderId="7" xfId="48" applyFont="1" applyFill="1" applyBorder="1" applyAlignment="1">
      <alignment horizontal="left" vertical="center" wrapText="1" shrinkToFit="1"/>
    </xf>
    <xf numFmtId="0" fontId="21" fillId="3" borderId="7" xfId="48" applyFont="1" applyFill="1" applyBorder="1" applyAlignment="1">
      <alignment horizontal="center" vertical="center" wrapText="1" shrinkToFit="1"/>
    </xf>
    <xf numFmtId="0" fontId="21" fillId="3" borderId="7" xfId="48" applyFont="1" applyFill="1" applyBorder="1" applyAlignment="1">
      <alignment horizontal="left" vertical="center" wrapText="1" shrinkToFit="1"/>
    </xf>
    <xf numFmtId="0" fontId="19" fillId="3" borderId="7" xfId="48" applyFont="1" applyFill="1" applyBorder="1" applyAlignment="1">
      <alignment horizontal="left" vertical="center" wrapText="1" shrinkToFit="1"/>
    </xf>
    <xf numFmtId="0" fontId="19" fillId="3" borderId="14" xfId="48" applyFont="1" applyFill="1" applyBorder="1" applyAlignment="1">
      <alignment horizontal="center" vertical="center" wrapText="1" shrinkToFit="1"/>
    </xf>
    <xf numFmtId="1" fontId="21" fillId="3" borderId="10" xfId="48" applyNumberFormat="1" applyFont="1" applyFill="1" applyBorder="1" applyAlignment="1">
      <alignment vertical="center" wrapText="1"/>
    </xf>
    <xf numFmtId="0" fontId="21" fillId="3" borderId="23" xfId="48" applyFont="1" applyFill="1" applyBorder="1" applyAlignment="1">
      <alignment horizontal="center" vertical="center" wrapText="1"/>
    </xf>
    <xf numFmtId="0" fontId="21" fillId="3" borderId="30" xfId="48" applyFont="1" applyFill="1" applyBorder="1" applyAlignment="1">
      <alignment horizontal="center" vertical="center" wrapText="1"/>
    </xf>
    <xf numFmtId="3" fontId="21" fillId="3" borderId="5" xfId="48" applyNumberFormat="1" applyFont="1" applyFill="1" applyBorder="1" applyAlignment="1">
      <alignment horizontal="center" vertical="center" wrapText="1"/>
    </xf>
    <xf numFmtId="166" fontId="21" fillId="3" borderId="4" xfId="48" applyNumberFormat="1" applyFont="1" applyFill="1" applyBorder="1" applyAlignment="1">
      <alignment horizontal="center" vertical="center" wrapText="1"/>
    </xf>
    <xf numFmtId="166" fontId="21" fillId="3" borderId="30" xfId="48" applyNumberFormat="1" applyFont="1" applyFill="1" applyBorder="1" applyAlignment="1">
      <alignment horizontal="center" vertical="center" wrapText="1"/>
    </xf>
    <xf numFmtId="3" fontId="6" fillId="3" borderId="5" xfId="48" applyNumberFormat="1" applyFont="1" applyFill="1" applyBorder="1" applyAlignment="1">
      <alignment horizontal="center" vertical="center" wrapText="1"/>
    </xf>
    <xf numFmtId="166" fontId="6" fillId="3" borderId="4" xfId="48" applyNumberFormat="1" applyFont="1" applyFill="1" applyBorder="1" applyAlignment="1">
      <alignment horizontal="center" vertical="center" wrapText="1"/>
    </xf>
    <xf numFmtId="166" fontId="23" fillId="3" borderId="30" xfId="48" applyNumberFormat="1" applyFont="1" applyFill="1" applyBorder="1" applyAlignment="1">
      <alignment horizontal="center" vertical="center" wrapText="1"/>
    </xf>
    <xf numFmtId="166" fontId="6" fillId="3" borderId="30" xfId="48" applyNumberFormat="1" applyFont="1" applyFill="1" applyBorder="1" applyAlignment="1">
      <alignment horizontal="center" vertical="center" wrapText="1"/>
    </xf>
    <xf numFmtId="0" fontId="6" fillId="3" borderId="46" xfId="48" applyFont="1" applyFill="1" applyBorder="1" applyAlignment="1">
      <alignment horizontal="center" vertical="center" wrapText="1"/>
    </xf>
    <xf numFmtId="3" fontId="6" fillId="3" borderId="12" xfId="48" applyNumberFormat="1" applyFont="1" applyFill="1" applyBorder="1" applyAlignment="1">
      <alignment horizontal="center" vertical="center" wrapText="1"/>
    </xf>
    <xf numFmtId="1" fontId="21" fillId="3" borderId="2" xfId="48" applyNumberFormat="1" applyFont="1" applyFill="1" applyBorder="1" applyAlignment="1">
      <alignment horizontal="center" vertical="center" wrapText="1"/>
    </xf>
    <xf numFmtId="0" fontId="21" fillId="3" borderId="2" xfId="48" applyFont="1" applyFill="1" applyBorder="1" applyAlignment="1">
      <alignment horizontal="center" vertical="center" wrapText="1" shrinkToFit="1"/>
    </xf>
    <xf numFmtId="0" fontId="21" fillId="3" borderId="2" xfId="48" applyFont="1" applyFill="1" applyBorder="1" applyAlignment="1">
      <alignment horizontal="left" vertical="center" wrapText="1" shrinkToFit="1"/>
    </xf>
    <xf numFmtId="4" fontId="21" fillId="3" borderId="2" xfId="48" applyNumberFormat="1" applyFont="1" applyFill="1" applyBorder="1" applyAlignment="1">
      <alignment horizontal="center" vertical="center" wrapText="1"/>
    </xf>
    <xf numFmtId="0" fontId="21" fillId="3" borderId="12" xfId="48" applyFont="1" applyFill="1" applyBorder="1" applyAlignment="1">
      <alignment horizontal="left" vertical="center" wrapText="1" shrinkToFit="1"/>
    </xf>
    <xf numFmtId="0" fontId="6" fillId="3" borderId="12" xfId="48" applyFont="1" applyFill="1" applyBorder="1" applyAlignment="1">
      <alignment horizontal="center" vertical="center" wrapText="1" shrinkToFit="1"/>
    </xf>
    <xf numFmtId="0" fontId="6" fillId="3" borderId="12" xfId="48" applyFont="1" applyFill="1" applyBorder="1" applyAlignment="1">
      <alignment horizontal="left" vertical="center" wrapText="1" shrinkToFit="1"/>
    </xf>
    <xf numFmtId="21" fontId="6" fillId="3" borderId="12" xfId="48" applyNumberFormat="1" applyFont="1" applyFill="1" applyBorder="1" applyAlignment="1">
      <alignment horizontal="center" vertical="center" wrapText="1"/>
    </xf>
    <xf numFmtId="1" fontId="20" fillId="6" borderId="6" xfId="48" applyNumberFormat="1" applyFont="1" applyFill="1" applyBorder="1" applyAlignment="1">
      <alignment horizontal="center" vertical="center" wrapText="1" shrinkToFit="1"/>
    </xf>
    <xf numFmtId="1" fontId="7" fillId="2" borderId="17" xfId="48" applyNumberFormat="1" applyFont="1" applyFill="1" applyBorder="1" applyAlignment="1">
      <alignment horizontal="center" vertical="center" wrapText="1"/>
    </xf>
    <xf numFmtId="1" fontId="6" fillId="3" borderId="17" xfId="48" applyNumberFormat="1" applyFont="1" applyFill="1" applyBorder="1" applyAlignment="1">
      <alignment vertical="center" wrapText="1"/>
    </xf>
    <xf numFmtId="0" fontId="19" fillId="3" borderId="7" xfId="48" applyFont="1" applyFill="1" applyBorder="1" applyAlignment="1">
      <alignment horizontal="center" vertical="top" wrapText="1"/>
    </xf>
    <xf numFmtId="166" fontId="7" fillId="3" borderId="7" xfId="48" applyNumberFormat="1" applyFont="1" applyFill="1" applyBorder="1" applyAlignment="1">
      <alignment horizontal="left" vertical="top" wrapText="1"/>
    </xf>
    <xf numFmtId="166" fontId="7" fillId="3" borderId="7" xfId="48" applyNumberFormat="1" applyFont="1" applyFill="1" applyBorder="1" applyAlignment="1">
      <alignment horizontal="center" vertical="top" wrapText="1"/>
    </xf>
    <xf numFmtId="1" fontId="20" fillId="6" borderId="7" xfId="48" applyNumberFormat="1" applyFont="1" applyFill="1" applyBorder="1" applyAlignment="1">
      <alignment horizontal="center" vertical="center" wrapText="1" shrinkToFit="1"/>
    </xf>
    <xf numFmtId="1" fontId="21" fillId="3" borderId="17" xfId="48" applyNumberFormat="1" applyFont="1" applyFill="1" applyBorder="1" applyAlignment="1">
      <alignment vertical="center" wrapText="1"/>
    </xf>
    <xf numFmtId="0" fontId="0" fillId="6" borderId="0" xfId="0" applyFill="1"/>
    <xf numFmtId="1" fontId="7" fillId="2" borderId="2" xfId="48" applyNumberFormat="1" applyFont="1" applyFill="1" applyBorder="1" applyAlignment="1">
      <alignment horizontal="center" vertical="center" wrapText="1"/>
    </xf>
    <xf numFmtId="49" fontId="6" fillId="0" borderId="17" xfId="48" applyNumberFormat="1" applyFont="1" applyBorder="1" applyAlignment="1">
      <alignment horizontal="center" vertical="center" wrapText="1"/>
    </xf>
    <xf numFmtId="1" fontId="7" fillId="3" borderId="0" xfId="48" applyNumberFormat="1" applyFont="1" applyFill="1" applyAlignment="1">
      <alignment horizontal="center" vertical="center" wrapText="1"/>
    </xf>
    <xf numFmtId="0" fontId="7" fillId="3" borderId="0" xfId="48" applyFont="1" applyFill="1" applyAlignment="1">
      <alignment horizontal="left" vertical="center" wrapText="1"/>
    </xf>
    <xf numFmtId="166" fontId="7" fillId="3" borderId="0" xfId="48" applyNumberFormat="1" applyFont="1" applyFill="1" applyAlignment="1">
      <alignment horizontal="center" vertical="center" wrapText="1"/>
    </xf>
    <xf numFmtId="1" fontId="7" fillId="0" borderId="1" xfId="48" applyNumberFormat="1" applyFont="1" applyBorder="1" applyAlignment="1">
      <alignment horizontal="center" vertical="center" wrapText="1"/>
    </xf>
    <xf numFmtId="4" fontId="7" fillId="3" borderId="0" xfId="48" applyNumberFormat="1" applyFont="1" applyFill="1" applyAlignment="1">
      <alignment horizontal="center" vertical="center" wrapText="1"/>
    </xf>
    <xf numFmtId="4" fontId="22" fillId="3" borderId="0" xfId="48" applyNumberFormat="1" applyFont="1" applyFill="1" applyAlignment="1">
      <alignment horizontal="left" vertical="center" wrapText="1"/>
    </xf>
    <xf numFmtId="0" fontId="6" fillId="9" borderId="0" xfId="125" applyFont="1" applyFill="1" applyAlignment="1">
      <alignment horizontal="center" vertical="center" wrapText="1"/>
    </xf>
    <xf numFmtId="0" fontId="20" fillId="2" borderId="9" xfId="48" applyFont="1" applyFill="1" applyBorder="1" applyAlignment="1">
      <alignment horizontal="center" vertical="center" wrapText="1"/>
    </xf>
    <xf numFmtId="0" fontId="7" fillId="3" borderId="0" xfId="48" applyFont="1" applyFill="1" applyAlignment="1">
      <alignment horizontal="center" vertical="center"/>
    </xf>
    <xf numFmtId="0" fontId="69" fillId="3" borderId="12" xfId="48" applyFont="1" applyFill="1" applyBorder="1" applyAlignment="1">
      <alignment horizontal="center" vertical="center" wrapText="1"/>
    </xf>
    <xf numFmtId="0" fontId="7" fillId="3" borderId="13" xfId="48" applyFont="1" applyFill="1" applyBorder="1" applyAlignment="1">
      <alignment horizontal="center" vertical="center" wrapText="1"/>
    </xf>
    <xf numFmtId="0" fontId="7" fillId="3" borderId="60" xfId="48" applyFont="1" applyFill="1" applyBorder="1" applyAlignment="1">
      <alignment horizontal="center" vertical="center" wrapText="1"/>
    </xf>
    <xf numFmtId="0" fontId="7" fillId="3" borderId="15" xfId="48" applyFont="1" applyFill="1" applyBorder="1" applyAlignment="1">
      <alignment horizontal="center" vertical="center" wrapText="1"/>
    </xf>
    <xf numFmtId="0" fontId="7" fillId="3" borderId="12" xfId="48" applyFont="1" applyFill="1" applyBorder="1" applyAlignment="1">
      <alignment horizontal="center" vertical="center"/>
    </xf>
    <xf numFmtId="0" fontId="21" fillId="3" borderId="0" xfId="48" applyFont="1" applyFill="1" applyAlignment="1">
      <alignment horizontal="center" vertical="center"/>
    </xf>
    <xf numFmtId="0" fontId="6" fillId="3" borderId="0" xfId="48" applyFont="1" applyFill="1" applyAlignment="1">
      <alignment horizontal="center" vertical="center"/>
    </xf>
    <xf numFmtId="0" fontId="6" fillId="3" borderId="13" xfId="48" applyFont="1" applyFill="1" applyBorder="1" applyAlignment="1">
      <alignment horizontal="center" vertical="center" wrapText="1"/>
    </xf>
    <xf numFmtId="0" fontId="61" fillId="3" borderId="6" xfId="48" applyFont="1" applyFill="1" applyBorder="1" applyAlignment="1">
      <alignment horizontal="center" vertical="center" wrapText="1"/>
    </xf>
    <xf numFmtId="0" fontId="64" fillId="3" borderId="6" xfId="48" applyFont="1" applyFill="1" applyBorder="1" applyAlignment="1">
      <alignment horizontal="center" vertical="center" wrapText="1"/>
    </xf>
    <xf numFmtId="0" fontId="21" fillId="3" borderId="27" xfId="48" applyFont="1" applyFill="1" applyBorder="1" applyAlignment="1">
      <alignment horizontal="center" vertical="center" wrapText="1"/>
    </xf>
    <xf numFmtId="0" fontId="7" fillId="0" borderId="23" xfId="48" applyFont="1" applyBorder="1" applyAlignment="1">
      <alignment horizontal="center" vertical="center" wrapText="1"/>
    </xf>
    <xf numFmtId="0" fontId="7" fillId="9" borderId="6" xfId="48" applyFont="1" applyFill="1" applyBorder="1" applyAlignment="1">
      <alignment horizontal="center" vertical="center"/>
    </xf>
    <xf numFmtId="0" fontId="7" fillId="9" borderId="23" xfId="48" applyFont="1" applyFill="1" applyBorder="1" applyAlignment="1">
      <alignment horizontal="center" vertical="center"/>
    </xf>
    <xf numFmtId="0" fontId="69" fillId="6" borderId="12" xfId="48" applyFont="1" applyFill="1" applyBorder="1" applyAlignment="1">
      <alignment horizontal="center" vertical="center" wrapText="1"/>
    </xf>
    <xf numFmtId="0" fontId="19" fillId="21" borderId="7" xfId="48" applyFont="1" applyFill="1" applyBorder="1" applyAlignment="1">
      <alignment horizontal="center" vertical="center" wrapText="1"/>
    </xf>
    <xf numFmtId="0" fontId="6" fillId="3" borderId="7" xfId="48" applyFont="1" applyFill="1" applyBorder="1" applyAlignment="1" applyProtection="1">
      <alignment horizontal="center" vertical="center" wrapText="1"/>
    </xf>
    <xf numFmtId="0" fontId="6" fillId="3" borderId="7" xfId="48" applyFont="1" applyFill="1" applyBorder="1" applyAlignment="1">
      <alignment horizontal="center" vertical="center"/>
    </xf>
    <xf numFmtId="0" fontId="21" fillId="0" borderId="7" xfId="48" applyFont="1" applyBorder="1" applyAlignment="1" applyProtection="1">
      <alignment horizontal="center" vertical="center" wrapText="1"/>
    </xf>
    <xf numFmtId="1" fontId="21" fillId="9" borderId="7" xfId="48" applyNumberFormat="1" applyFont="1" applyFill="1" applyBorder="1" applyAlignment="1">
      <alignment horizontal="center" vertical="center" wrapText="1"/>
    </xf>
    <xf numFmtId="0" fontId="6" fillId="5" borderId="0" xfId="48" applyFont="1" applyFill="1" applyAlignment="1">
      <alignment horizontal="center" vertical="center" wrapText="1"/>
    </xf>
    <xf numFmtId="49" fontId="6" fillId="5" borderId="7" xfId="48" applyNumberFormat="1" applyFont="1" applyFill="1" applyBorder="1" applyAlignment="1">
      <alignment horizontal="center" vertical="center" wrapText="1"/>
    </xf>
    <xf numFmtId="49" fontId="6" fillId="5" borderId="0" xfId="48" applyNumberFormat="1" applyFont="1" applyFill="1" applyAlignment="1">
      <alignment horizontal="center" vertical="center" wrapText="1"/>
    </xf>
    <xf numFmtId="49" fontId="6" fillId="5" borderId="2" xfId="48" applyNumberFormat="1" applyFont="1" applyFill="1" applyBorder="1" applyAlignment="1">
      <alignment horizontal="center" vertical="center" wrapText="1"/>
    </xf>
    <xf numFmtId="0" fontId="6" fillId="5" borderId="17" xfId="48" applyFont="1" applyFill="1" applyBorder="1" applyAlignment="1">
      <alignment horizontal="center" vertical="center" wrapText="1"/>
    </xf>
    <xf numFmtId="49" fontId="6" fillId="5" borderId="12" xfId="48" applyNumberFormat="1" applyFont="1" applyFill="1" applyBorder="1" applyAlignment="1">
      <alignment horizontal="center" vertical="center" wrapText="1"/>
    </xf>
    <xf numFmtId="1" fontId="6" fillId="5" borderId="12" xfId="48" applyNumberFormat="1" applyFont="1" applyFill="1" applyBorder="1" applyAlignment="1">
      <alignment horizontal="center" vertical="center" wrapText="1"/>
    </xf>
    <xf numFmtId="49" fontId="21" fillId="5" borderId="0" xfId="48" applyNumberFormat="1" applyFont="1" applyFill="1" applyAlignment="1">
      <alignment horizontal="center" vertical="center" wrapText="1"/>
    </xf>
    <xf numFmtId="1" fontId="21" fillId="3" borderId="13" xfId="48" applyNumberFormat="1" applyFont="1" applyFill="1" applyBorder="1" applyAlignment="1">
      <alignment horizontal="center" vertical="center" wrapText="1"/>
    </xf>
    <xf numFmtId="0" fontId="22" fillId="0" borderId="15" xfId="48" applyFont="1" applyBorder="1" applyAlignment="1">
      <alignment horizontal="center" vertical="center" wrapText="1"/>
    </xf>
    <xf numFmtId="49" fontId="6" fillId="5" borderId="3" xfId="48" applyNumberFormat="1" applyFont="1" applyFill="1" applyBorder="1" applyAlignment="1">
      <alignment horizontal="center" vertical="center" wrapText="1"/>
    </xf>
    <xf numFmtId="49" fontId="20" fillId="0" borderId="7" xfId="48" applyNumberFormat="1" applyFont="1" applyBorder="1" applyAlignment="1">
      <alignment horizontal="center" vertical="center" wrapText="1"/>
    </xf>
    <xf numFmtId="4" fontId="20" fillId="0" borderId="7" xfId="48" applyNumberFormat="1" applyFont="1" applyBorder="1" applyAlignment="1">
      <alignment horizontal="center" vertical="center" wrapText="1"/>
    </xf>
    <xf numFmtId="0" fontId="81" fillId="0" borderId="0" xfId="48" applyFont="1" applyAlignment="1">
      <alignment horizontal="center" vertical="center"/>
    </xf>
    <xf numFmtId="0" fontId="23" fillId="0" borderId="12" xfId="48" applyFont="1" applyBorder="1" applyAlignment="1">
      <alignment horizontal="center" vertical="center" wrapText="1"/>
    </xf>
    <xf numFmtId="4" fontId="23" fillId="0" borderId="12" xfId="48" applyNumberFormat="1" applyFont="1" applyBorder="1" applyAlignment="1">
      <alignment horizontal="center" vertical="center" wrapText="1"/>
    </xf>
    <xf numFmtId="0" fontId="23" fillId="3" borderId="12" xfId="48" applyFont="1" applyFill="1" applyBorder="1" applyAlignment="1">
      <alignment horizontal="center" vertical="center" wrapText="1"/>
    </xf>
    <xf numFmtId="0" fontId="43" fillId="0" borderId="12" xfId="48" applyFont="1" applyBorder="1" applyAlignment="1">
      <alignment horizontal="center" vertical="center" wrapText="1"/>
    </xf>
    <xf numFmtId="0" fontId="6" fillId="0" borderId="7" xfId="48" applyFont="1" applyBorder="1" applyAlignment="1">
      <alignment horizontal="center" wrapText="1"/>
    </xf>
    <xf numFmtId="166" fontId="6" fillId="0" borderId="7" xfId="48" applyNumberFormat="1" applyFont="1" applyBorder="1" applyAlignment="1">
      <alignment horizontal="center" wrapText="1"/>
    </xf>
    <xf numFmtId="0" fontId="21" fillId="0" borderId="6" xfId="48" applyFont="1" applyBorder="1" applyAlignment="1">
      <alignment horizontal="center" wrapText="1"/>
    </xf>
    <xf numFmtId="49" fontId="21" fillId="0" borderId="6" xfId="48" applyNumberFormat="1" applyFont="1" applyBorder="1" applyAlignment="1">
      <alignment horizontal="center" vertical="center" wrapText="1"/>
    </xf>
    <xf numFmtId="166" fontId="21" fillId="0" borderId="6" xfId="48" applyNumberFormat="1" applyFont="1" applyBorder="1" applyAlignment="1">
      <alignment horizontal="center" wrapText="1"/>
    </xf>
    <xf numFmtId="49" fontId="6" fillId="0" borderId="6" xfId="48" applyNumberFormat="1" applyFont="1" applyBorder="1" applyAlignment="1">
      <alignment horizontal="center" vertical="center" wrapText="1"/>
    </xf>
    <xf numFmtId="166" fontId="6" fillId="4" borderId="6" xfId="48" applyNumberFormat="1" applyFont="1" applyFill="1" applyBorder="1" applyAlignment="1">
      <alignment horizontal="center" vertical="center" wrapText="1"/>
    </xf>
    <xf numFmtId="166" fontId="21" fillId="4" borderId="6" xfId="48" applyNumberFormat="1" applyFont="1" applyFill="1" applyBorder="1" applyAlignment="1">
      <alignment horizontal="center" vertical="center" wrapText="1"/>
    </xf>
    <xf numFmtId="0" fontId="6" fillId="0" borderId="6" xfId="48" applyFont="1" applyBorder="1" applyAlignment="1">
      <alignment horizontal="center" wrapText="1"/>
    </xf>
    <xf numFmtId="49" fontId="6" fillId="0" borderId="6" xfId="48" applyNumberFormat="1" applyFont="1" applyBorder="1" applyAlignment="1">
      <alignment horizontal="center" vertical="top" wrapText="1"/>
    </xf>
    <xf numFmtId="166" fontId="6" fillId="0" borderId="6" xfId="48" applyNumberFormat="1" applyFont="1" applyBorder="1" applyAlignment="1">
      <alignment horizontal="center" wrapText="1"/>
    </xf>
    <xf numFmtId="166" fontId="59" fillId="0" borderId="12" xfId="48" applyNumberFormat="1" applyFont="1" applyBorder="1" applyAlignment="1">
      <alignment horizontal="center" vertical="center" wrapText="1"/>
    </xf>
    <xf numFmtId="49" fontId="21" fillId="0" borderId="6" xfId="48" applyNumberFormat="1" applyFont="1" applyBorder="1" applyAlignment="1">
      <alignment horizontal="center" vertical="top" wrapText="1"/>
    </xf>
    <xf numFmtId="0" fontId="21" fillId="0" borderId="4" xfId="48" applyFont="1" applyBorder="1" applyAlignment="1">
      <alignment horizontal="center" vertical="top" wrapText="1"/>
    </xf>
    <xf numFmtId="0" fontId="21" fillId="9" borderId="13" xfId="48" applyFont="1" applyFill="1" applyBorder="1" applyAlignment="1">
      <alignment horizontal="center" vertical="center" wrapText="1"/>
    </xf>
    <xf numFmtId="0" fontId="6" fillId="9" borderId="13" xfId="48" applyFont="1" applyFill="1" applyBorder="1" applyAlignment="1">
      <alignment horizontal="center" vertical="center" wrapText="1"/>
    </xf>
    <xf numFmtId="0" fontId="6" fillId="0" borderId="6" xfId="48" applyFont="1" applyBorder="1" applyAlignment="1">
      <alignment vertical="center" wrapText="1"/>
    </xf>
    <xf numFmtId="1" fontId="6" fillId="0" borderId="45" xfId="48" applyNumberFormat="1" applyFont="1" applyBorder="1" applyAlignment="1">
      <alignment horizontal="center" vertical="center" wrapText="1"/>
    </xf>
    <xf numFmtId="1" fontId="6" fillId="0" borderId="27" xfId="48" applyNumberFormat="1" applyFont="1" applyBorder="1" applyAlignment="1">
      <alignment horizontal="center" vertical="center" wrapText="1"/>
    </xf>
    <xf numFmtId="0" fontId="6" fillId="0" borderId="5" xfId="48" applyFont="1" applyBorder="1" applyAlignment="1">
      <alignment vertical="center" wrapText="1"/>
    </xf>
    <xf numFmtId="0" fontId="6" fillId="5" borderId="12" xfId="48" applyFont="1" applyFill="1" applyBorder="1" applyAlignment="1">
      <alignment horizontal="center" vertical="center" wrapText="1"/>
    </xf>
    <xf numFmtId="49" fontId="7" fillId="5" borderId="0" xfId="48" applyNumberFormat="1" applyFont="1" applyFill="1" applyAlignment="1">
      <alignment horizontal="center" vertical="center" wrapText="1"/>
    </xf>
    <xf numFmtId="1" fontId="7" fillId="0" borderId="12" xfId="48" applyNumberFormat="1" applyFont="1" applyBorder="1" applyAlignment="1">
      <alignment horizontal="center" vertical="center" wrapText="1" shrinkToFit="1"/>
    </xf>
    <xf numFmtId="49" fontId="7" fillId="0" borderId="12" xfId="59" applyNumberFormat="1" applyFont="1" applyBorder="1" applyAlignment="1">
      <alignment horizontal="center" vertical="center" wrapText="1" shrinkToFit="1"/>
    </xf>
    <xf numFmtId="49" fontId="7" fillId="8" borderId="12" xfId="48" applyNumberFormat="1" applyFont="1" applyFill="1" applyBorder="1" applyAlignment="1">
      <alignment horizontal="center" vertical="center" wrapText="1" shrinkToFit="1"/>
    </xf>
    <xf numFmtId="0" fontId="7" fillId="0" borderId="12" xfId="59" applyFont="1" applyBorder="1" applyAlignment="1">
      <alignment horizontal="center" vertical="top" wrapText="1" shrinkToFit="1"/>
    </xf>
    <xf numFmtId="49" fontId="7" fillId="3" borderId="12" xfId="48" applyNumberFormat="1" applyFont="1" applyFill="1" applyBorder="1" applyAlignment="1">
      <alignment horizontal="center" vertical="center" wrapText="1"/>
    </xf>
    <xf numFmtId="49" fontId="7" fillId="0" borderId="12" xfId="48" applyNumberFormat="1" applyFont="1" applyBorder="1" applyAlignment="1">
      <alignment horizontal="center" vertical="top" wrapText="1" shrinkToFit="1"/>
    </xf>
    <xf numFmtId="1" fontId="7" fillId="3" borderId="12" xfId="48" applyNumberFormat="1" applyFont="1" applyFill="1" applyBorder="1" applyAlignment="1">
      <alignment horizontal="center" vertical="center" wrapText="1" shrinkToFit="1"/>
    </xf>
    <xf numFmtId="49" fontId="7" fillId="3" borderId="12" xfId="48" applyNumberFormat="1" applyFont="1" applyFill="1" applyBorder="1" applyAlignment="1">
      <alignment horizontal="center" vertical="center" wrapText="1" shrinkToFit="1"/>
    </xf>
    <xf numFmtId="0" fontId="7" fillId="3" borderId="12" xfId="48" applyFont="1" applyFill="1" applyBorder="1" applyAlignment="1">
      <alignment horizontal="center" vertical="center" wrapText="1" shrinkToFit="1"/>
    </xf>
    <xf numFmtId="49" fontId="22" fillId="5" borderId="0" xfId="48" applyNumberFormat="1" applyFont="1" applyFill="1" applyAlignment="1">
      <alignment horizontal="center" vertical="center" wrapText="1"/>
    </xf>
    <xf numFmtId="0" fontId="22" fillId="9" borderId="12" xfId="48" applyFont="1" applyFill="1" applyBorder="1" applyAlignment="1">
      <alignment horizontal="center" vertical="center" wrapText="1"/>
    </xf>
    <xf numFmtId="1" fontId="22" fillId="0" borderId="12" xfId="48" applyNumberFormat="1" applyFont="1" applyBorder="1" applyAlignment="1">
      <alignment horizontal="center" vertical="center" wrapText="1" shrinkToFit="1"/>
    </xf>
    <xf numFmtId="49" fontId="21" fillId="3" borderId="12" xfId="48" applyNumberFormat="1" applyFont="1" applyFill="1" applyBorder="1" applyAlignment="1">
      <alignment horizontal="center" vertical="center" wrapText="1" shrinkToFit="1"/>
    </xf>
    <xf numFmtId="49" fontId="22" fillId="3" borderId="12" xfId="48" applyNumberFormat="1" applyFont="1" applyFill="1" applyBorder="1" applyAlignment="1">
      <alignment horizontal="center" vertical="center" wrapText="1" shrinkToFit="1"/>
    </xf>
    <xf numFmtId="1" fontId="22" fillId="3" borderId="12" xfId="48" applyNumberFormat="1" applyFont="1" applyFill="1" applyBorder="1" applyAlignment="1">
      <alignment horizontal="center" vertical="center" wrapText="1" shrinkToFit="1"/>
    </xf>
    <xf numFmtId="49" fontId="22" fillId="3" borderId="0" xfId="48" applyNumberFormat="1" applyFont="1" applyFill="1" applyAlignment="1">
      <alignment horizontal="center" vertical="center" wrapText="1" shrinkToFit="1"/>
    </xf>
    <xf numFmtId="49" fontId="7" fillId="3" borderId="0" xfId="48" applyNumberFormat="1" applyFont="1" applyFill="1" applyAlignment="1">
      <alignment horizontal="center" vertical="center" wrapText="1" shrinkToFit="1"/>
    </xf>
    <xf numFmtId="0" fontId="21" fillId="0" borderId="5" xfId="0" applyFont="1" applyBorder="1" applyAlignment="1">
      <alignment horizontal="center" vertical="top" wrapText="1"/>
    </xf>
    <xf numFmtId="0" fontId="21" fillId="0" borderId="15" xfId="0" applyFont="1" applyBorder="1" applyAlignment="1">
      <alignment horizontal="center" vertical="top" wrapText="1" shrinkToFit="1"/>
    </xf>
    <xf numFmtId="49" fontId="21" fillId="0" borderId="0" xfId="48" applyNumberFormat="1" applyFont="1" applyAlignment="1">
      <alignment horizontal="center" vertical="center" wrapText="1"/>
    </xf>
    <xf numFmtId="0" fontId="21" fillId="0" borderId="4" xfId="0" applyFont="1" applyBorder="1" applyAlignment="1">
      <alignment horizontal="center" vertical="top" wrapText="1"/>
    </xf>
    <xf numFmtId="0" fontId="21" fillId="0" borderId="61" xfId="0" applyFont="1" applyBorder="1" applyAlignment="1">
      <alignment horizontal="center" vertical="top" wrapText="1"/>
    </xf>
    <xf numFmtId="0" fontId="21" fillId="0" borderId="15" xfId="0" applyFont="1" applyBorder="1" applyAlignment="1">
      <alignment horizontal="center" vertical="top" wrapText="1"/>
    </xf>
    <xf numFmtId="0" fontId="21" fillId="0" borderId="0" xfId="0" applyFont="1" applyAlignment="1">
      <alignment horizontal="center" vertical="top" wrapText="1"/>
    </xf>
    <xf numFmtId="0" fontId="21" fillId="4" borderId="5" xfId="0" applyFont="1" applyFill="1" applyBorder="1" applyAlignment="1">
      <alignment horizontal="center" vertical="top" wrapText="1" shrinkToFit="1"/>
    </xf>
    <xf numFmtId="0" fontId="21" fillId="4" borderId="4" xfId="0" applyFont="1" applyFill="1" applyBorder="1" applyAlignment="1">
      <alignment horizontal="center" vertical="top" wrapText="1" shrinkToFit="1"/>
    </xf>
    <xf numFmtId="0" fontId="21" fillId="0" borderId="39" xfId="0" applyFont="1" applyBorder="1" applyAlignment="1">
      <alignment horizontal="center" vertical="top" wrapText="1" shrinkToFit="1"/>
    </xf>
    <xf numFmtId="4" fontId="21" fillId="0" borderId="7" xfId="0" applyNumberFormat="1" applyFont="1" applyBorder="1" applyAlignment="1">
      <alignment horizontal="center" vertical="top" wrapText="1" shrinkToFit="1"/>
    </xf>
    <xf numFmtId="4" fontId="21" fillId="0" borderId="7" xfId="0" applyNumberFormat="1" applyFont="1" applyBorder="1" applyAlignment="1">
      <alignment horizontal="center" vertical="top" wrapText="1"/>
    </xf>
    <xf numFmtId="0" fontId="21" fillId="4" borderId="10" xfId="0" applyFont="1" applyFill="1" applyBorder="1" applyAlignment="1">
      <alignment horizontal="center" vertical="top" wrapText="1" shrinkToFit="1"/>
    </xf>
    <xf numFmtId="0" fontId="21" fillId="0" borderId="10" xfId="0" applyFont="1" applyBorder="1" applyAlignment="1">
      <alignment horizontal="center" vertical="top" wrapText="1"/>
    </xf>
    <xf numFmtId="4" fontId="21" fillId="0" borderId="10" xfId="0" applyNumberFormat="1" applyFont="1" applyBorder="1" applyAlignment="1">
      <alignment horizontal="center" vertical="top" wrapText="1"/>
    </xf>
    <xf numFmtId="0" fontId="21" fillId="4" borderId="12" xfId="0" applyFont="1" applyFill="1" applyBorder="1" applyAlignment="1">
      <alignment horizontal="center" vertical="top" wrapText="1" shrinkToFit="1"/>
    </xf>
    <xf numFmtId="4" fontId="21" fillId="0" borderId="12" xfId="0" applyNumberFormat="1" applyFont="1" applyBorder="1" applyAlignment="1">
      <alignment horizontal="center" vertical="top" wrapText="1"/>
    </xf>
    <xf numFmtId="0" fontId="21" fillId="4" borderId="0" xfId="0" applyFont="1" applyFill="1" applyAlignment="1">
      <alignment horizontal="center" vertical="top" wrapText="1" shrinkToFit="1"/>
    </xf>
    <xf numFmtId="4" fontId="21" fillId="0" borderId="0" xfId="0" applyNumberFormat="1" applyFont="1" applyAlignment="1">
      <alignment horizontal="center" vertical="top" wrapText="1"/>
    </xf>
    <xf numFmtId="49" fontId="21" fillId="3" borderId="0" xfId="48" applyNumberFormat="1" applyFont="1" applyFill="1" applyAlignment="1">
      <alignment horizontal="center" vertical="center" wrapText="1"/>
    </xf>
    <xf numFmtId="49" fontId="6" fillId="5" borderId="6" xfId="48" applyNumberFormat="1" applyFont="1" applyFill="1" applyBorder="1" applyAlignment="1">
      <alignment horizontal="center" vertical="center" wrapText="1"/>
    </xf>
    <xf numFmtId="166" fontId="7" fillId="9" borderId="7" xfId="48" applyNumberFormat="1" applyFont="1" applyFill="1" applyBorder="1" applyAlignment="1">
      <alignment horizontal="center" vertical="top" wrapText="1"/>
    </xf>
    <xf numFmtId="0" fontId="20" fillId="9" borderId="7" xfId="48" applyFont="1" applyFill="1" applyBorder="1" applyAlignment="1">
      <alignment horizontal="center" vertical="top" wrapText="1"/>
    </xf>
    <xf numFmtId="0" fontId="81" fillId="9" borderId="7" xfId="48" applyFont="1" applyFill="1" applyBorder="1" applyAlignment="1">
      <alignment horizontal="center" vertical="center" wrapText="1"/>
    </xf>
    <xf numFmtId="3" fontId="32" fillId="9" borderId="7" xfId="48" applyNumberFormat="1" applyFont="1" applyFill="1" applyBorder="1" applyAlignment="1">
      <alignment horizontal="center" vertical="center" wrapText="1"/>
    </xf>
    <xf numFmtId="166" fontId="7" fillId="9" borderId="7" xfId="48" applyNumberFormat="1" applyFont="1" applyFill="1" applyBorder="1" applyAlignment="1">
      <alignment horizontal="left" vertical="center" wrapText="1"/>
    </xf>
    <xf numFmtId="166" fontId="60" fillId="0" borderId="0" xfId="48" applyNumberFormat="1" applyFont="1" applyAlignment="1">
      <alignment horizontal="center" vertical="top" wrapText="1"/>
    </xf>
    <xf numFmtId="0" fontId="61" fillId="5" borderId="0" xfId="48" applyFont="1" applyFill="1" applyAlignment="1">
      <alignment horizontal="center" vertical="center" wrapText="1"/>
    </xf>
    <xf numFmtId="0" fontId="61" fillId="5" borderId="7" xfId="48" applyFont="1" applyFill="1" applyBorder="1" applyAlignment="1">
      <alignment horizontal="center" vertical="center" wrapText="1"/>
    </xf>
    <xf numFmtId="1" fontId="61" fillId="5" borderId="0" xfId="48" applyNumberFormat="1" applyFont="1" applyFill="1" applyAlignment="1">
      <alignment horizontal="center" vertical="center" wrapText="1"/>
    </xf>
    <xf numFmtId="49" fontId="61" fillId="5" borderId="7" xfId="48" applyNumberFormat="1" applyFont="1" applyFill="1" applyBorder="1" applyAlignment="1">
      <alignment horizontal="center" vertical="center" wrapText="1"/>
    </xf>
    <xf numFmtId="49" fontId="61" fillId="5" borderId="0" xfId="48" applyNumberFormat="1" applyFont="1" applyFill="1" applyAlignment="1">
      <alignment horizontal="center" vertical="center" wrapText="1"/>
    </xf>
    <xf numFmtId="1" fontId="61" fillId="5" borderId="3" xfId="48" applyNumberFormat="1" applyFont="1" applyFill="1" applyBorder="1" applyAlignment="1">
      <alignment horizontal="center" vertical="center" wrapText="1"/>
    </xf>
    <xf numFmtId="0" fontId="61" fillId="5" borderId="7" xfId="48" applyFont="1" applyFill="1" applyBorder="1" applyAlignment="1">
      <alignment horizontal="center" vertical="top" wrapText="1"/>
    </xf>
    <xf numFmtId="49" fontId="61" fillId="5" borderId="3" xfId="48" applyNumberFormat="1" applyFont="1" applyFill="1" applyBorder="1" applyAlignment="1">
      <alignment horizontal="center" vertical="center" wrapText="1"/>
    </xf>
    <xf numFmtId="49" fontId="61" fillId="0" borderId="0" xfId="48" applyNumberFormat="1" applyFont="1" applyAlignment="1">
      <alignment horizontal="center" vertical="center" wrapText="1"/>
    </xf>
    <xf numFmtId="0" fontId="60" fillId="0" borderId="7" xfId="3" applyFont="1" applyBorder="1" applyAlignment="1">
      <alignment horizontal="center" vertical="center" wrapText="1"/>
    </xf>
    <xf numFmtId="0" fontId="60" fillId="4" borderId="7" xfId="48" applyFont="1" applyFill="1" applyBorder="1" applyAlignment="1">
      <alignment horizontal="center" vertical="center" wrapText="1"/>
    </xf>
    <xf numFmtId="0" fontId="60" fillId="8" borderId="7" xfId="3" applyFont="1" applyFill="1" applyBorder="1" applyAlignment="1">
      <alignment horizontal="center" vertical="center" wrapText="1"/>
    </xf>
    <xf numFmtId="0" fontId="60" fillId="0" borderId="7" xfId="3" applyFont="1" applyBorder="1" applyAlignment="1">
      <alignment horizontal="center" vertical="top" wrapText="1"/>
    </xf>
    <xf numFmtId="49" fontId="64" fillId="0" borderId="0" xfId="48" applyNumberFormat="1" applyFont="1" applyAlignment="1">
      <alignment horizontal="center" vertical="center" wrapText="1"/>
    </xf>
    <xf numFmtId="0" fontId="64" fillId="4" borderId="2" xfId="48" applyFont="1" applyFill="1" applyBorder="1" applyAlignment="1">
      <alignment horizontal="center" vertical="center" wrapText="1"/>
    </xf>
    <xf numFmtId="0" fontId="64" fillId="4" borderId="2" xfId="48" applyFont="1" applyFill="1" applyBorder="1" applyAlignment="1">
      <alignment horizontal="center" vertical="top" wrapText="1"/>
    </xf>
    <xf numFmtId="1" fontId="64" fillId="0" borderId="0" xfId="48" applyNumberFormat="1" applyFont="1" applyAlignment="1">
      <alignment horizontal="center" vertical="center" wrapText="1"/>
    </xf>
    <xf numFmtId="0" fontId="64" fillId="0" borderId="7" xfId="48" applyFont="1" applyBorder="1" applyAlignment="1">
      <alignment horizontal="center" vertical="center" wrapText="1" shrinkToFit="1"/>
    </xf>
    <xf numFmtId="0" fontId="61" fillId="4" borderId="12" xfId="48" applyFont="1" applyFill="1" applyBorder="1" applyAlignment="1">
      <alignment horizontal="center" vertical="center" wrapText="1"/>
    </xf>
    <xf numFmtId="0" fontId="61" fillId="4" borderId="7" xfId="48" applyFont="1" applyFill="1" applyBorder="1" applyAlignment="1">
      <alignment horizontal="center" vertical="center" wrapText="1"/>
    </xf>
    <xf numFmtId="0" fontId="61" fillId="4" borderId="7" xfId="48" applyFont="1" applyFill="1" applyBorder="1" applyAlignment="1">
      <alignment horizontal="left" vertical="center" wrapText="1"/>
    </xf>
    <xf numFmtId="0" fontId="61" fillId="8" borderId="7" xfId="48" applyFont="1" applyFill="1" applyBorder="1" applyAlignment="1">
      <alignment horizontal="left" vertical="center" wrapText="1"/>
    </xf>
    <xf numFmtId="0" fontId="61" fillId="4" borderId="7" xfId="48" applyFont="1" applyFill="1" applyBorder="1" applyAlignment="1">
      <alignment horizontal="center" vertical="top" wrapText="1"/>
    </xf>
    <xf numFmtId="0" fontId="61" fillId="4" borderId="3" xfId="48" applyFont="1" applyFill="1" applyBorder="1" applyAlignment="1">
      <alignment horizontal="left" vertical="center" wrapText="1"/>
    </xf>
    <xf numFmtId="0" fontId="61" fillId="8" borderId="7" xfId="48" applyFont="1" applyFill="1" applyBorder="1" applyAlignment="1">
      <alignment horizontal="center" vertical="center" wrapText="1"/>
    </xf>
    <xf numFmtId="0" fontId="82" fillId="8" borderId="7" xfId="48" applyFont="1" applyFill="1" applyBorder="1" applyAlignment="1">
      <alignment horizontal="center" vertical="center" wrapText="1"/>
    </xf>
    <xf numFmtId="0" fontId="82" fillId="4" borderId="7" xfId="48" applyFont="1" applyFill="1" applyBorder="1" applyAlignment="1">
      <alignment horizontal="center" vertical="center" wrapText="1"/>
    </xf>
    <xf numFmtId="0" fontId="61" fillId="0" borderId="6" xfId="48" applyFont="1" applyBorder="1" applyAlignment="1">
      <alignment horizontal="center" vertical="center" wrapText="1"/>
    </xf>
    <xf numFmtId="0" fontId="60" fillId="4" borderId="12" xfId="48" applyFont="1" applyFill="1" applyBorder="1" applyAlignment="1">
      <alignment horizontal="center" vertical="center" wrapText="1"/>
    </xf>
    <xf numFmtId="0" fontId="64" fillId="4" borderId="12" xfId="48" applyFont="1" applyFill="1" applyBorder="1" applyAlignment="1">
      <alignment horizontal="center" vertical="center" wrapText="1"/>
    </xf>
    <xf numFmtId="0" fontId="64" fillId="4" borderId="12" xfId="48" applyFont="1" applyFill="1" applyBorder="1" applyAlignment="1">
      <alignment horizontal="left" vertical="center" wrapText="1"/>
    </xf>
    <xf numFmtId="1" fontId="65" fillId="0" borderId="0" xfId="48" applyNumberFormat="1" applyFont="1" applyAlignment="1">
      <alignment horizontal="center" vertical="center" wrapText="1"/>
    </xf>
    <xf numFmtId="0" fontId="60" fillId="4" borderId="12" xfId="48" applyFont="1" applyFill="1" applyBorder="1" applyAlignment="1">
      <alignment horizontal="left" vertical="top" wrapText="1"/>
    </xf>
    <xf numFmtId="0" fontId="60" fillId="4" borderId="12" xfId="48" applyFont="1" applyFill="1" applyBorder="1" applyAlignment="1">
      <alignment horizontal="left" vertical="center" wrapText="1"/>
    </xf>
    <xf numFmtId="0" fontId="60" fillId="0" borderId="12" xfId="48" applyFont="1" applyBorder="1" applyAlignment="1">
      <alignment horizontal="left" vertical="top" wrapText="1"/>
    </xf>
    <xf numFmtId="0" fontId="60" fillId="0" borderId="12" xfId="48" applyFont="1" applyBorder="1" applyAlignment="1">
      <alignment horizontal="left" vertical="center" wrapText="1"/>
    </xf>
    <xf numFmtId="0" fontId="61" fillId="0" borderId="0" xfId="48" applyFont="1" applyAlignment="1">
      <alignment horizontal="left" vertical="top" wrapText="1"/>
    </xf>
    <xf numFmtId="0" fontId="61" fillId="0" borderId="12" xfId="48" applyFont="1" applyBorder="1" applyAlignment="1">
      <alignment horizontal="left" vertical="center" wrapText="1"/>
    </xf>
    <xf numFmtId="1" fontId="61" fillId="0" borderId="2" xfId="48" applyNumberFormat="1" applyFont="1" applyBorder="1" applyAlignment="1">
      <alignment horizontal="center" vertical="center" wrapText="1"/>
    </xf>
    <xf numFmtId="0" fontId="61" fillId="4" borderId="11" xfId="48" applyFont="1" applyFill="1" applyBorder="1" applyAlignment="1">
      <alignment horizontal="center" vertical="center" wrapText="1"/>
    </xf>
    <xf numFmtId="0" fontId="61" fillId="0" borderId="11" xfId="48" applyFont="1" applyBorder="1" applyAlignment="1">
      <alignment horizontal="left" vertical="center" wrapText="1"/>
    </xf>
    <xf numFmtId="0" fontId="61" fillId="4" borderId="12" xfId="0" applyFont="1" applyFill="1" applyBorder="1" applyAlignment="1">
      <alignment horizontal="center" vertical="center" wrapText="1" shrinkToFit="1"/>
    </xf>
    <xf numFmtId="0" fontId="14" fillId="4" borderId="12" xfId="0" applyFont="1" applyFill="1" applyBorder="1" applyAlignment="1">
      <alignment horizontal="center" vertical="center" wrapText="1" shrinkToFit="1"/>
    </xf>
    <xf numFmtId="0" fontId="61" fillId="0" borderId="12" xfId="0" applyFont="1" applyBorder="1" applyAlignment="1">
      <alignment horizontal="center" vertical="center" wrapText="1"/>
    </xf>
    <xf numFmtId="4" fontId="14" fillId="0" borderId="12" xfId="0" applyNumberFormat="1" applyFont="1" applyBorder="1" applyAlignment="1">
      <alignment horizontal="center" vertical="center" wrapText="1"/>
    </xf>
    <xf numFmtId="4" fontId="61" fillId="0" borderId="12" xfId="0" applyNumberFormat="1" applyFont="1" applyBorder="1" applyAlignment="1">
      <alignment horizontal="center" vertical="center" wrapText="1"/>
    </xf>
    <xf numFmtId="0" fontId="83" fillId="0" borderId="12" xfId="48" applyFont="1" applyBorder="1" applyAlignment="1">
      <alignment horizontal="left" vertical="center" wrapText="1"/>
    </xf>
    <xf numFmtId="0" fontId="64" fillId="0" borderId="6" xfId="48" applyFont="1" applyBorder="1" applyAlignment="1">
      <alignment horizontal="center" vertical="center" wrapText="1"/>
    </xf>
    <xf numFmtId="1" fontId="64" fillId="0" borderId="6" xfId="48" applyNumberFormat="1" applyFont="1" applyBorder="1" applyAlignment="1">
      <alignment horizontal="center" vertical="center" wrapText="1"/>
    </xf>
    <xf numFmtId="0" fontId="64" fillId="0" borderId="5" xfId="0" applyFont="1" applyBorder="1" applyAlignment="1">
      <alignment horizontal="center" vertical="center" wrapText="1"/>
    </xf>
    <xf numFmtId="0" fontId="64" fillId="4" borderId="41" xfId="48" applyFont="1" applyFill="1" applyBorder="1" applyAlignment="1">
      <alignment horizontal="center" vertical="center" wrapText="1"/>
    </xf>
    <xf numFmtId="0" fontId="64" fillId="4" borderId="5" xfId="0" applyFont="1" applyFill="1" applyBorder="1" applyAlignment="1">
      <alignment horizontal="center" vertical="center" wrapText="1" shrinkToFit="1"/>
    </xf>
    <xf numFmtId="0" fontId="64" fillId="4" borderId="0" xfId="48" applyFont="1" applyFill="1" applyAlignment="1">
      <alignment horizontal="center" vertical="center" wrapText="1"/>
    </xf>
    <xf numFmtId="4" fontId="46" fillId="0" borderId="6" xfId="0" applyNumberFormat="1" applyFont="1" applyBorder="1" applyAlignment="1">
      <alignment horizontal="center" vertical="center" wrapText="1"/>
    </xf>
    <xf numFmtId="4" fontId="64" fillId="0" borderId="6" xfId="0" applyNumberFormat="1" applyFont="1" applyBorder="1" applyAlignment="1">
      <alignment horizontal="center" vertical="center" wrapText="1"/>
    </xf>
    <xf numFmtId="0" fontId="64" fillId="0" borderId="6" xfId="0" applyFont="1" applyBorder="1" applyAlignment="1">
      <alignment horizontal="center" vertical="center" wrapText="1"/>
    </xf>
    <xf numFmtId="0" fontId="64" fillId="0" borderId="6" xfId="48" applyFont="1" applyBorder="1" applyAlignment="1">
      <alignment horizontal="left" vertical="center" wrapText="1"/>
    </xf>
    <xf numFmtId="0" fontId="64" fillId="0" borderId="41" xfId="48" applyFont="1" applyBorder="1" applyAlignment="1">
      <alignment horizontal="center" vertical="center" wrapText="1"/>
    </xf>
    <xf numFmtId="0" fontId="64" fillId="0" borderId="4" xfId="0" applyFont="1" applyBorder="1" applyAlignment="1">
      <alignment horizontal="center" vertical="center" wrapText="1"/>
    </xf>
    <xf numFmtId="0" fontId="64" fillId="4" borderId="4" xfId="0" applyFont="1" applyFill="1" applyBorder="1" applyAlignment="1">
      <alignment horizontal="center" vertical="center" wrapText="1" shrinkToFit="1"/>
    </xf>
    <xf numFmtId="0" fontId="64" fillId="4" borderId="20" xfId="48" applyFont="1" applyFill="1" applyBorder="1" applyAlignment="1">
      <alignment horizontal="center" vertical="center" wrapText="1"/>
    </xf>
    <xf numFmtId="4" fontId="46" fillId="0" borderId="7" xfId="0" applyNumberFormat="1" applyFont="1" applyBorder="1" applyAlignment="1">
      <alignment horizontal="center" vertical="center" wrapText="1"/>
    </xf>
    <xf numFmtId="4" fontId="64" fillId="0" borderId="7" xfId="0" applyNumberFormat="1" applyFont="1" applyBorder="1" applyAlignment="1">
      <alignment horizontal="center" vertical="center" wrapText="1"/>
    </xf>
    <xf numFmtId="0" fontId="64" fillId="0" borderId="7" xfId="0" applyFont="1" applyBorder="1" applyAlignment="1">
      <alignment horizontal="center" vertical="center" wrapText="1"/>
    </xf>
    <xf numFmtId="0" fontId="64" fillId="0" borderId="7" xfId="48" applyFont="1" applyBorder="1" applyAlignment="1">
      <alignment horizontal="left" vertical="center" wrapText="1"/>
    </xf>
    <xf numFmtId="0" fontId="84" fillId="0" borderId="7" xfId="48" applyFont="1" applyBorder="1" applyAlignment="1">
      <alignment horizontal="left" vertical="center" wrapText="1"/>
    </xf>
    <xf numFmtId="0" fontId="61" fillId="0" borderId="7" xfId="0" applyFont="1" applyBorder="1" applyAlignment="1">
      <alignment horizontal="center" vertical="center" wrapText="1"/>
    </xf>
    <xf numFmtId="0" fontId="61" fillId="4" borderId="15" xfId="48" applyFont="1" applyFill="1" applyBorder="1" applyAlignment="1">
      <alignment horizontal="center" vertical="center" wrapText="1"/>
    </xf>
    <xf numFmtId="0" fontId="61" fillId="4" borderId="4" xfId="0" applyFont="1" applyFill="1" applyBorder="1" applyAlignment="1">
      <alignment horizontal="center" vertical="center" wrapText="1" shrinkToFit="1"/>
    </xf>
    <xf numFmtId="0" fontId="61" fillId="4" borderId="62" xfId="48" applyFont="1" applyFill="1" applyBorder="1" applyAlignment="1">
      <alignment horizontal="center" vertical="center" wrapText="1"/>
    </xf>
    <xf numFmtId="4" fontId="61" fillId="0" borderId="7" xfId="0" applyNumberFormat="1" applyFont="1" applyBorder="1" applyAlignment="1">
      <alignment horizontal="center" vertical="center" wrapText="1"/>
    </xf>
    <xf numFmtId="0" fontId="61" fillId="0" borderId="0" xfId="0" applyFont="1" applyAlignment="1">
      <alignment horizontal="center" vertical="center" wrapText="1"/>
    </xf>
    <xf numFmtId="0" fontId="83" fillId="0" borderId="7" xfId="48" applyFont="1" applyBorder="1" applyAlignment="1">
      <alignment horizontal="left" vertical="center" wrapText="1"/>
    </xf>
    <xf numFmtId="0" fontId="61" fillId="0" borderId="40" xfId="48" applyFont="1" applyBorder="1" applyAlignment="1">
      <alignment horizontal="center" vertical="center" wrapText="1"/>
    </xf>
    <xf numFmtId="0" fontId="61" fillId="4" borderId="22" xfId="48" applyFont="1" applyFill="1" applyBorder="1" applyAlignment="1">
      <alignment horizontal="center" vertical="center" wrapText="1"/>
    </xf>
    <xf numFmtId="2" fontId="61" fillId="0" borderId="7" xfId="48" applyNumberFormat="1" applyFont="1" applyBorder="1" applyAlignment="1">
      <alignment horizontal="center" vertical="center" wrapText="1"/>
    </xf>
    <xf numFmtId="4" fontId="60" fillId="3" borderId="7" xfId="48" applyNumberFormat="1" applyFont="1" applyFill="1" applyBorder="1" applyAlignment="1">
      <alignment horizontal="center" vertical="center" wrapText="1"/>
    </xf>
    <xf numFmtId="0" fontId="60" fillId="8" borderId="7" xfId="48" applyFont="1" applyFill="1" applyBorder="1" applyAlignment="1">
      <alignment horizontal="center" vertical="center" wrapText="1"/>
    </xf>
    <xf numFmtId="0" fontId="60" fillId="4" borderId="7" xfId="48" applyFont="1" applyFill="1" applyBorder="1" applyAlignment="1">
      <alignment horizontal="center" vertical="top" wrapText="1"/>
    </xf>
    <xf numFmtId="49" fontId="60" fillId="0" borderId="7" xfId="48" applyNumberFormat="1" applyFont="1" applyBorder="1" applyAlignment="1">
      <alignment horizontal="center" vertical="center" wrapText="1"/>
    </xf>
    <xf numFmtId="3" fontId="61" fillId="0" borderId="7" xfId="48" applyNumberFormat="1" applyFont="1" applyBorder="1" applyAlignment="1">
      <alignment horizontal="center" vertical="center" wrapText="1"/>
    </xf>
    <xf numFmtId="3" fontId="60" fillId="0" borderId="7" xfId="48" applyNumberFormat="1" applyFont="1" applyBorder="1" applyAlignment="1">
      <alignment horizontal="center" vertical="center" wrapText="1"/>
    </xf>
    <xf numFmtId="0" fontId="64" fillId="4" borderId="4" xfId="48" applyFont="1" applyFill="1" applyBorder="1" applyAlignment="1">
      <alignment horizontal="center" vertical="center" wrapText="1"/>
    </xf>
    <xf numFmtId="0" fontId="64" fillId="4" borderId="7" xfId="48" applyFont="1" applyFill="1" applyBorder="1" applyAlignment="1">
      <alignment horizontal="center" vertical="center" wrapText="1"/>
    </xf>
    <xf numFmtId="3" fontId="64" fillId="0" borderId="7" xfId="48" applyNumberFormat="1" applyFont="1" applyBorder="1" applyAlignment="1">
      <alignment horizontal="center" vertical="center" wrapText="1"/>
    </xf>
    <xf numFmtId="0" fontId="64" fillId="4" borderId="7" xfId="48" applyFont="1" applyFill="1" applyBorder="1" applyAlignment="1">
      <alignment horizontal="center" vertical="top" wrapText="1"/>
    </xf>
    <xf numFmtId="0" fontId="61" fillId="4" borderId="10" xfId="48" applyFont="1" applyFill="1" applyBorder="1" applyAlignment="1">
      <alignment horizontal="center" vertical="center" wrapText="1"/>
    </xf>
    <xf numFmtId="166" fontId="61" fillId="4" borderId="7" xfId="48" applyNumberFormat="1" applyFont="1" applyFill="1" applyBorder="1" applyAlignment="1">
      <alignment horizontal="center" vertical="center" wrapText="1"/>
    </xf>
    <xf numFmtId="0" fontId="60" fillId="9" borderId="2" xfId="48" applyFont="1" applyFill="1" applyBorder="1" applyAlignment="1">
      <alignment horizontal="center" vertical="center" wrapText="1"/>
    </xf>
    <xf numFmtId="0" fontId="64" fillId="4" borderId="10" xfId="48" applyFont="1" applyFill="1" applyBorder="1" applyAlignment="1">
      <alignment horizontal="center" vertical="center" wrapText="1"/>
    </xf>
    <xf numFmtId="0" fontId="64" fillId="0" borderId="19" xfId="48" applyFont="1" applyBorder="1" applyAlignment="1">
      <alignment horizontal="center" vertical="center" wrapText="1"/>
    </xf>
    <xf numFmtId="0" fontId="64" fillId="4" borderId="3" xfId="48" applyFont="1" applyFill="1" applyBorder="1" applyAlignment="1">
      <alignment horizontal="center" vertical="center" wrapText="1"/>
    </xf>
    <xf numFmtId="0" fontId="64" fillId="4" borderId="13" xfId="48" applyFont="1" applyFill="1" applyBorder="1" applyAlignment="1">
      <alignment horizontal="center" vertical="center" wrapText="1"/>
    </xf>
    <xf numFmtId="0" fontId="64" fillId="4" borderId="22" xfId="48" applyFont="1" applyFill="1" applyBorder="1" applyAlignment="1">
      <alignment horizontal="center" vertical="center" wrapText="1"/>
    </xf>
    <xf numFmtId="0" fontId="64" fillId="0" borderId="47" xfId="48" applyFont="1" applyBorder="1" applyAlignment="1">
      <alignment horizontal="center" vertical="center" wrapText="1"/>
    </xf>
    <xf numFmtId="0" fontId="64" fillId="0" borderId="22" xfId="48" applyFont="1" applyBorder="1" applyAlignment="1">
      <alignment horizontal="center" vertical="center" wrapText="1"/>
    </xf>
    <xf numFmtId="0" fontId="61" fillId="4" borderId="13" xfId="48" applyFont="1" applyFill="1" applyBorder="1" applyAlignment="1">
      <alignment horizontal="center" vertical="center" wrapText="1"/>
    </xf>
    <xf numFmtId="0" fontId="61" fillId="4" borderId="3" xfId="48" applyFont="1" applyFill="1" applyBorder="1" applyAlignment="1">
      <alignment horizontal="center" vertical="center" wrapText="1"/>
    </xf>
    <xf numFmtId="0" fontId="61" fillId="0" borderId="22" xfId="48" applyFont="1" applyBorder="1" applyAlignment="1">
      <alignment horizontal="center" vertical="center" wrapText="1"/>
    </xf>
    <xf numFmtId="0" fontId="61" fillId="0" borderId="47" xfId="48" applyFont="1" applyBorder="1" applyAlignment="1">
      <alignment horizontal="center" vertical="center" wrapText="1"/>
    </xf>
    <xf numFmtId="1" fontId="61" fillId="5" borderId="12" xfId="48" applyNumberFormat="1" applyFont="1" applyFill="1" applyBorder="1" applyAlignment="1">
      <alignment horizontal="center" vertical="center" wrapText="1"/>
    </xf>
    <xf numFmtId="1" fontId="60" fillId="0" borderId="12" xfId="48" applyNumberFormat="1" applyFont="1" applyBorder="1" applyAlignment="1">
      <alignment horizontal="center" vertical="center" wrapText="1"/>
    </xf>
    <xf numFmtId="0" fontId="60" fillId="0" borderId="12" xfId="48" applyFont="1" applyBorder="1" applyAlignment="1">
      <alignment horizontal="center" vertical="top" wrapText="1"/>
    </xf>
    <xf numFmtId="1" fontId="60" fillId="0" borderId="6" xfId="48" applyNumberFormat="1" applyFont="1" applyBorder="1" applyAlignment="1">
      <alignment horizontal="center" vertical="center" wrapText="1"/>
    </xf>
    <xf numFmtId="0" fontId="60" fillId="4" borderId="6" xfId="48" applyFont="1" applyFill="1" applyBorder="1" applyAlignment="1">
      <alignment horizontal="center" vertical="center" wrapText="1"/>
    </xf>
    <xf numFmtId="0" fontId="60" fillId="4" borderId="6" xfId="48" applyFont="1" applyFill="1" applyBorder="1" applyAlignment="1">
      <alignment horizontal="center" vertical="top" wrapText="1"/>
    </xf>
    <xf numFmtId="0" fontId="60" fillId="0" borderId="6" xfId="48" applyFont="1" applyBorder="1" applyAlignment="1">
      <alignment horizontal="center" vertical="center" wrapText="1"/>
    </xf>
    <xf numFmtId="166" fontId="60" fillId="0" borderId="6" xfId="48" applyNumberFormat="1" applyFont="1" applyBorder="1" applyAlignment="1">
      <alignment horizontal="center" vertical="center" wrapText="1"/>
    </xf>
    <xf numFmtId="0" fontId="29" fillId="0" borderId="0" xfId="48" applyFont="1" applyAlignment="1">
      <alignment horizontal="center" vertical="center"/>
    </xf>
    <xf numFmtId="1" fontId="29" fillId="0" borderId="0" xfId="48" applyNumberFormat="1" applyFont="1" applyAlignment="1">
      <alignment horizontal="center" vertical="center"/>
    </xf>
    <xf numFmtId="0" fontId="29" fillId="0" borderId="0" xfId="48" applyFont="1" applyAlignment="1">
      <alignment horizontal="center" vertical="top"/>
    </xf>
    <xf numFmtId="0" fontId="29" fillId="2" borderId="0" xfId="48" applyFont="1" applyFill="1" applyAlignment="1">
      <alignment horizontal="center" vertical="center"/>
    </xf>
    <xf numFmtId="49" fontId="6" fillId="9" borderId="0" xfId="48" applyNumberFormat="1" applyFont="1" applyFill="1" applyAlignment="1">
      <alignment horizontal="center" vertical="center" wrapText="1"/>
    </xf>
    <xf numFmtId="1" fontId="6" fillId="15" borderId="24" xfId="48" applyNumberFormat="1" applyFont="1" applyFill="1" applyBorder="1" applyAlignment="1">
      <alignment horizontal="center" vertical="center" wrapText="1"/>
    </xf>
    <xf numFmtId="0" fontId="7" fillId="15" borderId="0" xfId="48" applyFont="1" applyFill="1" applyAlignment="1">
      <alignment horizontal="center" vertical="center" wrapText="1"/>
    </xf>
    <xf numFmtId="0" fontId="20" fillId="3" borderId="12" xfId="48" applyFont="1" applyFill="1" applyBorder="1" applyAlignment="1">
      <alignment horizontal="center" vertical="top" wrapText="1" shrinkToFit="1"/>
    </xf>
    <xf numFmtId="4" fontId="6" fillId="3" borderId="12" xfId="48" applyNumberFormat="1" applyFont="1" applyFill="1" applyBorder="1" applyAlignment="1">
      <alignment horizontal="center" vertical="center" wrapText="1" shrinkToFit="1"/>
    </xf>
    <xf numFmtId="49" fontId="6" fillId="3" borderId="3" xfId="48" applyNumberFormat="1" applyFont="1" applyFill="1" applyBorder="1" applyAlignment="1">
      <alignment horizontal="center" vertical="center" wrapText="1"/>
    </xf>
    <xf numFmtId="0" fontId="75" fillId="0" borderId="0" xfId="48" applyFont="1" applyAlignment="1">
      <alignment horizontal="center" vertical="center"/>
    </xf>
    <xf numFmtId="1" fontId="6" fillId="3" borderId="23" xfId="48" applyNumberFormat="1" applyFont="1" applyFill="1" applyBorder="1" applyAlignment="1">
      <alignment horizontal="center" vertical="center" wrapText="1"/>
    </xf>
    <xf numFmtId="0" fontId="75" fillId="3" borderId="12" xfId="48" applyFont="1" applyFill="1" applyBorder="1" applyAlignment="1">
      <alignment horizontal="center" vertical="center" wrapText="1"/>
    </xf>
    <xf numFmtId="0" fontId="29" fillId="3" borderId="12" xfId="48" applyFont="1" applyFill="1" applyBorder="1" applyAlignment="1">
      <alignment horizontal="center" vertical="center"/>
    </xf>
    <xf numFmtId="0" fontId="75" fillId="9" borderId="0" xfId="48" applyFont="1" applyFill="1" applyAlignment="1">
      <alignment horizontal="center" vertical="center"/>
    </xf>
    <xf numFmtId="0" fontId="74" fillId="0" borderId="0" xfId="48" applyFont="1" applyAlignment="1">
      <alignment horizontal="center" vertical="center"/>
    </xf>
    <xf numFmtId="3" fontId="21" fillId="3" borderId="12" xfId="48" applyNumberFormat="1" applyFont="1" applyFill="1" applyBorder="1" applyAlignment="1">
      <alignment horizontal="center" vertical="center" wrapText="1"/>
    </xf>
    <xf numFmtId="166" fontId="64" fillId="3" borderId="12" xfId="48" applyNumberFormat="1" applyFont="1" applyFill="1" applyBorder="1" applyAlignment="1">
      <alignment horizontal="center" vertical="center" wrapText="1"/>
    </xf>
    <xf numFmtId="3" fontId="22" fillId="3" borderId="12" xfId="48" applyNumberFormat="1" applyFont="1" applyFill="1" applyBorder="1" applyAlignment="1">
      <alignment horizontal="center" vertical="center" wrapText="1"/>
    </xf>
    <xf numFmtId="3" fontId="21" fillId="3" borderId="22" xfId="48" applyNumberFormat="1" applyFont="1" applyFill="1" applyBorder="1" applyAlignment="1">
      <alignment horizontal="center" vertical="center" wrapText="1"/>
    </xf>
    <xf numFmtId="4" fontId="21" fillId="3" borderId="22" xfId="48" applyNumberFormat="1" applyFont="1" applyFill="1" applyBorder="1" applyAlignment="1">
      <alignment horizontal="center" vertical="center" wrapText="1"/>
    </xf>
    <xf numFmtId="0" fontId="21" fillId="3" borderId="42" xfId="48" applyFont="1" applyFill="1" applyBorder="1" applyAlignment="1">
      <alignment horizontal="center" vertical="center" wrapText="1"/>
    </xf>
    <xf numFmtId="0" fontId="29" fillId="15" borderId="0" xfId="48" applyFont="1" applyFill="1" applyAlignment="1">
      <alignment horizontal="center" vertical="center"/>
    </xf>
    <xf numFmtId="0" fontId="29" fillId="0" borderId="0" xfId="48" applyFont="1" applyAlignment="1">
      <alignment horizontal="center" vertical="center" wrapText="1"/>
    </xf>
    <xf numFmtId="0" fontId="29" fillId="0" borderId="0" xfId="48" applyFont="1" applyAlignment="1">
      <alignment horizontal="center" vertical="top" wrapText="1"/>
    </xf>
    <xf numFmtId="49" fontId="6" fillId="2" borderId="12" xfId="48" applyNumberFormat="1" applyFont="1" applyFill="1" applyBorder="1" applyAlignment="1">
      <alignment horizontal="center" vertical="center" wrapText="1"/>
    </xf>
    <xf numFmtId="1" fontId="6" fillId="2" borderId="12" xfId="48" applyNumberFormat="1" applyFont="1" applyFill="1" applyBorder="1" applyAlignment="1">
      <alignment horizontal="center" vertical="center" wrapText="1"/>
    </xf>
    <xf numFmtId="1" fontId="7" fillId="9" borderId="6" xfId="48" applyNumberFormat="1" applyFont="1" applyFill="1" applyBorder="1" applyAlignment="1">
      <alignment horizontal="center" vertical="center" wrapText="1"/>
    </xf>
    <xf numFmtId="0" fontId="7" fillId="9" borderId="6" xfId="48" applyFont="1" applyFill="1" applyBorder="1" applyAlignment="1">
      <alignment horizontal="center" vertical="center" wrapText="1" shrinkToFit="1"/>
    </xf>
    <xf numFmtId="0" fontId="7" fillId="8" borderId="6" xfId="48" applyFont="1" applyFill="1" applyBorder="1" applyAlignment="1">
      <alignment horizontal="center" vertical="center" wrapText="1" shrinkToFit="1"/>
    </xf>
    <xf numFmtId="1" fontId="22" fillId="9" borderId="6" xfId="48" applyNumberFormat="1" applyFont="1" applyFill="1" applyBorder="1" applyAlignment="1">
      <alignment horizontal="center" vertical="center" wrapText="1"/>
    </xf>
    <xf numFmtId="0" fontId="21" fillId="9" borderId="7" xfId="48" applyFont="1" applyFill="1" applyBorder="1" applyAlignment="1">
      <alignment horizontal="center" vertical="center" wrapText="1" shrinkToFit="1"/>
    </xf>
    <xf numFmtId="1" fontId="21" fillId="9" borderId="6" xfId="48" applyNumberFormat="1" applyFont="1" applyFill="1" applyBorder="1" applyAlignment="1">
      <alignment horizontal="center" vertical="center" wrapText="1"/>
    </xf>
    <xf numFmtId="0" fontId="21" fillId="8" borderId="0" xfId="48" applyFont="1" applyFill="1" applyAlignment="1">
      <alignment horizontal="center" vertical="center" wrapText="1" shrinkToFit="1"/>
    </xf>
    <xf numFmtId="0" fontId="6" fillId="8" borderId="7" xfId="48" applyFont="1" applyFill="1" applyBorder="1" applyAlignment="1">
      <alignment horizontal="center" vertical="center" wrapText="1" shrinkToFit="1"/>
    </xf>
    <xf numFmtId="1" fontId="6" fillId="9" borderId="6" xfId="48" applyNumberFormat="1" applyFont="1" applyFill="1" applyBorder="1" applyAlignment="1">
      <alignment horizontal="center" vertical="center" wrapText="1"/>
    </xf>
    <xf numFmtId="0" fontId="6" fillId="8" borderId="0" xfId="48" applyFont="1" applyFill="1" applyAlignment="1">
      <alignment horizontal="center" vertical="center" wrapText="1" shrinkToFit="1"/>
    </xf>
    <xf numFmtId="166" fontId="7" fillId="8" borderId="7" xfId="48" applyNumberFormat="1" applyFont="1" applyFill="1" applyBorder="1" applyAlignment="1">
      <alignment horizontal="center" vertical="center" wrapText="1"/>
    </xf>
    <xf numFmtId="0" fontId="20" fillId="8" borderId="7" xfId="48" applyFont="1" applyFill="1" applyBorder="1" applyAlignment="1">
      <alignment horizontal="center" vertical="center"/>
    </xf>
    <xf numFmtId="2" fontId="7" fillId="9" borderId="7" xfId="48" applyNumberFormat="1" applyFont="1" applyFill="1" applyBorder="1" applyAlignment="1">
      <alignment horizontal="center" vertical="center" wrapText="1" shrinkToFit="1"/>
    </xf>
    <xf numFmtId="3" fontId="6" fillId="9" borderId="7" xfId="48" applyNumberFormat="1" applyFont="1" applyFill="1" applyBorder="1" applyAlignment="1">
      <alignment horizontal="center" vertical="center" wrapText="1" shrinkToFit="1"/>
    </xf>
    <xf numFmtId="49" fontId="6" fillId="9" borderId="7" xfId="48" applyNumberFormat="1" applyFont="1" applyFill="1" applyBorder="1" applyAlignment="1">
      <alignment horizontal="center" vertical="center" wrapText="1" shrinkToFit="1"/>
    </xf>
    <xf numFmtId="2" fontId="6" fillId="9" borderId="7" xfId="48" applyNumberFormat="1" applyFont="1" applyFill="1" applyBorder="1" applyAlignment="1">
      <alignment horizontal="center" vertical="center" wrapText="1" shrinkToFit="1"/>
    </xf>
    <xf numFmtId="4" fontId="21" fillId="9" borderId="2" xfId="48" applyNumberFormat="1" applyFont="1" applyFill="1" applyBorder="1" applyAlignment="1">
      <alignment horizontal="center" vertical="center" wrapText="1"/>
    </xf>
    <xf numFmtId="166" fontId="21" fillId="8" borderId="2" xfId="48" applyNumberFormat="1" applyFont="1" applyFill="1" applyBorder="1" applyAlignment="1">
      <alignment horizontal="center" vertical="center" wrapText="1"/>
    </xf>
    <xf numFmtId="166" fontId="21" fillId="9" borderId="2" xfId="48" applyNumberFormat="1" applyFont="1" applyFill="1" applyBorder="1" applyAlignment="1">
      <alignment horizontal="center" vertical="center" wrapText="1"/>
    </xf>
    <xf numFmtId="166" fontId="21" fillId="9" borderId="8" xfId="48" applyNumberFormat="1" applyFont="1" applyFill="1" applyBorder="1" applyAlignment="1">
      <alignment horizontal="center" vertical="center" wrapText="1"/>
    </xf>
    <xf numFmtId="166" fontId="6" fillId="9" borderId="10" xfId="48" applyNumberFormat="1" applyFont="1" applyFill="1" applyBorder="1" applyAlignment="1">
      <alignment horizontal="center" vertical="center" wrapText="1"/>
    </xf>
    <xf numFmtId="4" fontId="7" fillId="4" borderId="12" xfId="48" applyNumberFormat="1" applyFont="1" applyFill="1" applyBorder="1" applyAlignment="1">
      <alignment horizontal="center" vertical="center" wrapText="1"/>
    </xf>
    <xf numFmtId="166" fontId="7" fillId="4" borderId="12" xfId="48" applyNumberFormat="1" applyFont="1" applyFill="1" applyBorder="1" applyAlignment="1">
      <alignment horizontal="center" vertical="center" wrapText="1"/>
    </xf>
    <xf numFmtId="166" fontId="7" fillId="9" borderId="12" xfId="48" applyNumberFormat="1" applyFont="1" applyFill="1" applyBorder="1" applyAlignment="1">
      <alignment horizontal="center" vertical="center" wrapText="1"/>
    </xf>
    <xf numFmtId="0" fontId="7" fillId="9" borderId="4" xfId="48" applyFont="1" applyFill="1" applyBorder="1" applyAlignment="1">
      <alignment horizontal="center" vertical="center" wrapText="1"/>
    </xf>
    <xf numFmtId="166" fontId="21" fillId="0" borderId="0" xfId="48" applyNumberFormat="1" applyFont="1" applyAlignment="1">
      <alignment horizontal="center" vertical="center" wrapText="1"/>
    </xf>
    <xf numFmtId="0" fontId="21" fillId="9" borderId="4" xfId="48" applyFont="1" applyFill="1" applyBorder="1" applyAlignment="1">
      <alignment horizontal="center" vertical="center" wrapText="1"/>
    </xf>
    <xf numFmtId="1" fontId="21" fillId="9" borderId="12" xfId="48" applyNumberFormat="1" applyFont="1" applyFill="1" applyBorder="1" applyAlignment="1">
      <alignment horizontal="center" vertical="center" wrapText="1"/>
    </xf>
    <xf numFmtId="166" fontId="21" fillId="9" borderId="0" xfId="48" applyNumberFormat="1" applyFont="1" applyFill="1" applyAlignment="1">
      <alignment horizontal="center" vertical="center" wrapText="1"/>
    </xf>
    <xf numFmtId="0" fontId="32" fillId="9" borderId="7" xfId="48" applyFont="1" applyFill="1" applyBorder="1" applyAlignment="1">
      <alignment horizontal="center" vertical="center" wrapText="1"/>
    </xf>
    <xf numFmtId="0" fontId="48" fillId="0" borderId="12" xfId="0" applyFont="1" applyBorder="1" applyAlignment="1">
      <alignment vertical="center"/>
    </xf>
    <xf numFmtId="0" fontId="85" fillId="0" borderId="12" xfId="0" applyFont="1" applyBorder="1" applyAlignment="1">
      <alignment horizontal="center" vertical="center"/>
    </xf>
    <xf numFmtId="0" fontId="48" fillId="0" borderId="12" xfId="0" applyFont="1" applyBorder="1" applyAlignment="1">
      <alignment horizontal="left" vertical="center"/>
    </xf>
    <xf numFmtId="0" fontId="48" fillId="0" borderId="0" xfId="0" applyFont="1" applyAlignment="1">
      <alignment horizontal="left" vertical="center"/>
    </xf>
    <xf numFmtId="166" fontId="6" fillId="9" borderId="0" xfId="48" applyNumberFormat="1" applyFont="1" applyFill="1" applyAlignment="1">
      <alignment horizontal="center" vertical="center" wrapText="1"/>
    </xf>
    <xf numFmtId="166" fontId="6" fillId="4" borderId="11" xfId="48" applyNumberFormat="1" applyFont="1" applyFill="1" applyBorder="1" applyAlignment="1">
      <alignment horizontal="center" vertical="center" wrapText="1"/>
    </xf>
    <xf numFmtId="0" fontId="21" fillId="9" borderId="8" xfId="48" applyFont="1" applyFill="1" applyBorder="1" applyAlignment="1">
      <alignment horizontal="center" vertical="center" wrapText="1"/>
    </xf>
    <xf numFmtId="1" fontId="21" fillId="9" borderId="13" xfId="48" applyNumberFormat="1" applyFont="1" applyFill="1" applyBorder="1" applyAlignment="1">
      <alignment horizontal="center" vertical="center" wrapText="1"/>
    </xf>
    <xf numFmtId="0" fontId="21" fillId="9" borderId="63" xfId="48" applyFont="1" applyFill="1" applyBorder="1" applyAlignment="1">
      <alignment horizontal="center" vertical="center" wrapText="1"/>
    </xf>
    <xf numFmtId="166" fontId="21" fillId="9" borderId="13" xfId="48" applyNumberFormat="1" applyFont="1" applyFill="1" applyBorder="1" applyAlignment="1">
      <alignment horizontal="center" vertical="center" wrapText="1"/>
    </xf>
    <xf numFmtId="0" fontId="21" fillId="4" borderId="61" xfId="48" applyFont="1" applyFill="1" applyBorder="1" applyAlignment="1">
      <alignment horizontal="center" vertical="center" wrapText="1"/>
    </xf>
    <xf numFmtId="0" fontId="21" fillId="4" borderId="21" xfId="48" applyFont="1" applyFill="1" applyBorder="1" applyAlignment="1">
      <alignment horizontal="center" vertical="center" wrapText="1"/>
    </xf>
    <xf numFmtId="166" fontId="21" fillId="9" borderId="64" xfId="48" applyNumberFormat="1" applyFont="1" applyFill="1" applyBorder="1" applyAlignment="1">
      <alignment horizontal="center" vertical="center" wrapText="1"/>
    </xf>
    <xf numFmtId="0" fontId="21" fillId="4" borderId="65" xfId="48" applyFont="1" applyFill="1" applyBorder="1" applyAlignment="1">
      <alignment horizontal="center" vertical="center" wrapText="1"/>
    </xf>
    <xf numFmtId="166" fontId="21" fillId="9" borderId="66" xfId="48" applyNumberFormat="1" applyFont="1" applyFill="1" applyBorder="1" applyAlignment="1">
      <alignment horizontal="center" vertical="center" wrapText="1"/>
    </xf>
    <xf numFmtId="0" fontId="21" fillId="4" borderId="49" xfId="48" applyFont="1" applyFill="1" applyBorder="1" applyAlignment="1">
      <alignment horizontal="center" vertical="center" wrapText="1"/>
    </xf>
    <xf numFmtId="166" fontId="21" fillId="9" borderId="15" xfId="48" applyNumberFormat="1" applyFont="1" applyFill="1" applyBorder="1" applyAlignment="1">
      <alignment horizontal="center" vertical="center" wrapText="1"/>
    </xf>
    <xf numFmtId="0" fontId="21" fillId="4" borderId="34" xfId="48" applyFont="1" applyFill="1" applyBorder="1" applyAlignment="1">
      <alignment horizontal="center" vertical="center" wrapText="1"/>
    </xf>
    <xf numFmtId="0" fontId="6" fillId="6" borderId="0" xfId="48" applyFont="1" applyFill="1" applyAlignment="1">
      <alignment horizontal="center" vertical="center" wrapText="1"/>
    </xf>
    <xf numFmtId="49" fontId="6" fillId="6" borderId="7" xfId="48" applyNumberFormat="1" applyFont="1" applyFill="1" applyBorder="1" applyAlignment="1">
      <alignment horizontal="center" vertical="center" wrapText="1"/>
    </xf>
    <xf numFmtId="49" fontId="6" fillId="6" borderId="0" xfId="48" applyNumberFormat="1" applyFont="1" applyFill="1" applyAlignment="1">
      <alignment horizontal="center" vertical="center" wrapText="1"/>
    </xf>
    <xf numFmtId="0" fontId="7" fillId="6" borderId="0" xfId="48" applyFont="1" applyFill="1" applyAlignment="1">
      <alignment horizontal="center" vertical="center" wrapText="1"/>
    </xf>
    <xf numFmtId="1" fontId="6" fillId="6" borderId="7" xfId="48" applyNumberFormat="1" applyFont="1" applyFill="1" applyBorder="1" applyAlignment="1">
      <alignment horizontal="center" vertical="center" wrapText="1"/>
    </xf>
    <xf numFmtId="0" fontId="20" fillId="0" borderId="2" xfId="48" applyFont="1" applyBorder="1" applyAlignment="1">
      <alignment horizontal="center" vertical="center" wrapText="1" shrinkToFit="1"/>
    </xf>
    <xf numFmtId="166" fontId="6" fillId="3" borderId="5" xfId="48" applyNumberFormat="1" applyFont="1" applyFill="1" applyBorder="1" applyAlignment="1">
      <alignment horizontal="center" vertical="center" wrapText="1"/>
    </xf>
    <xf numFmtId="0" fontId="21" fillId="0" borderId="0" xfId="48" applyFont="1" applyAlignment="1">
      <alignment horizontal="left" vertical="center" wrapText="1"/>
    </xf>
    <xf numFmtId="0" fontId="6" fillId="0" borderId="5" xfId="48" applyFont="1" applyBorder="1" applyAlignment="1">
      <alignment horizontal="center" vertical="center" wrapText="1" shrinkToFit="1"/>
    </xf>
    <xf numFmtId="0" fontId="6" fillId="0" borderId="1" xfId="48" applyFont="1" applyBorder="1" applyAlignment="1">
      <alignment horizontal="center" vertical="center" wrapText="1" shrinkToFit="1"/>
    </xf>
    <xf numFmtId="4" fontId="6" fillId="0" borderId="1" xfId="48" applyNumberFormat="1" applyFont="1" applyBorder="1" applyAlignment="1">
      <alignment horizontal="center" vertical="center" wrapText="1"/>
    </xf>
    <xf numFmtId="166" fontId="6" fillId="0" borderId="1" xfId="48" applyNumberFormat="1" applyFont="1" applyBorder="1" applyAlignment="1">
      <alignment horizontal="center" vertical="center" wrapText="1"/>
    </xf>
    <xf numFmtId="166" fontId="6" fillId="3" borderId="1" xfId="48" applyNumberFormat="1" applyFont="1" applyFill="1" applyBorder="1" applyAlignment="1">
      <alignment horizontal="center" vertical="center" wrapText="1"/>
    </xf>
    <xf numFmtId="0" fontId="6" fillId="0" borderId="10" xfId="48" applyFont="1" applyBorder="1" applyAlignment="1">
      <alignment horizontal="center" vertical="center" wrapText="1" shrinkToFit="1"/>
    </xf>
    <xf numFmtId="4" fontId="6" fillId="0" borderId="10" xfId="48" applyNumberFormat="1" applyFont="1" applyBorder="1" applyAlignment="1">
      <alignment horizontal="center" vertical="center" wrapText="1"/>
    </xf>
    <xf numFmtId="3" fontId="6" fillId="0" borderId="10" xfId="48" applyNumberFormat="1" applyFont="1" applyBorder="1" applyAlignment="1">
      <alignment horizontal="center" vertical="center" wrapText="1"/>
    </xf>
    <xf numFmtId="166" fontId="6" fillId="3" borderId="10" xfId="48" applyNumberFormat="1" applyFont="1" applyFill="1" applyBorder="1" applyAlignment="1">
      <alignment horizontal="center" vertical="center" wrapText="1"/>
    </xf>
    <xf numFmtId="0" fontId="7" fillId="22" borderId="0" xfId="48" applyFont="1" applyFill="1" applyAlignment="1">
      <alignment horizontal="center" vertical="center" wrapText="1"/>
    </xf>
    <xf numFmtId="0" fontId="7" fillId="22" borderId="0" xfId="0" applyFont="1" applyFill="1" applyAlignment="1">
      <alignment horizontal="center" vertical="center" wrapText="1"/>
    </xf>
    <xf numFmtId="166" fontId="21" fillId="0" borderId="4" xfId="48" applyNumberFormat="1" applyFont="1" applyBorder="1" applyAlignment="1">
      <alignment horizontal="center" vertical="center" wrapText="1"/>
    </xf>
    <xf numFmtId="4" fontId="21" fillId="0" borderId="4" xfId="48" applyNumberFormat="1" applyFont="1" applyBorder="1" applyAlignment="1">
      <alignment horizontal="center" vertical="center" wrapText="1"/>
    </xf>
    <xf numFmtId="0" fontId="21" fillId="3" borderId="4" xfId="48" applyFont="1" applyFill="1" applyBorder="1" applyAlignment="1">
      <alignment horizontal="center" vertical="center" wrapText="1"/>
    </xf>
    <xf numFmtId="0" fontId="22" fillId="0" borderId="0" xfId="0" applyFont="1" applyAlignment="1">
      <alignment horizontal="left" vertical="center" wrapText="1"/>
    </xf>
    <xf numFmtId="166" fontId="6" fillId="11" borderId="1" xfId="48" applyNumberFormat="1" applyFont="1" applyFill="1" applyBorder="1" applyAlignment="1">
      <alignment horizontal="center" vertical="center" wrapText="1"/>
    </xf>
    <xf numFmtId="166" fontId="7" fillId="0" borderId="1" xfId="48" applyNumberFormat="1" applyFont="1" applyBorder="1" applyAlignment="1">
      <alignment horizontal="center" vertical="center" wrapText="1"/>
    </xf>
    <xf numFmtId="0" fontId="7" fillId="0" borderId="0" xfId="48" applyFont="1" applyAlignment="1">
      <alignment horizontal="left" vertical="center" wrapText="1"/>
    </xf>
    <xf numFmtId="0" fontId="7" fillId="0" borderId="0" xfId="0" applyFont="1" applyAlignment="1">
      <alignment horizontal="left" vertical="center" wrapText="1"/>
    </xf>
    <xf numFmtId="166" fontId="7" fillId="0" borderId="12" xfId="48" applyNumberFormat="1" applyFont="1" applyBorder="1" applyAlignment="1">
      <alignment horizontal="left" vertical="center" wrapText="1"/>
    </xf>
    <xf numFmtId="0" fontId="6" fillId="0" borderId="4" xfId="48" applyFont="1" applyBorder="1" applyAlignment="1">
      <alignment horizontal="center" vertical="center"/>
    </xf>
    <xf numFmtId="20" fontId="6" fillId="0" borderId="7" xfId="48" applyNumberFormat="1" applyFont="1" applyBorder="1" applyAlignment="1">
      <alignment horizontal="center" vertical="center" wrapText="1"/>
    </xf>
    <xf numFmtId="166" fontId="20" fillId="3" borderId="7" xfId="48" applyNumberFormat="1" applyFont="1" applyFill="1" applyBorder="1" applyAlignment="1">
      <alignment horizontal="center" vertical="center" wrapText="1"/>
    </xf>
    <xf numFmtId="0" fontId="20" fillId="0" borderId="2" xfId="48" applyFont="1" applyBorder="1" applyAlignment="1">
      <alignment horizontal="center" vertical="center"/>
    </xf>
    <xf numFmtId="4" fontId="6" fillId="0" borderId="8" xfId="48" applyNumberFormat="1" applyFont="1" applyBorder="1" applyAlignment="1">
      <alignment horizontal="center" vertical="center" wrapText="1"/>
    </xf>
    <xf numFmtId="4" fontId="21" fillId="0" borderId="8" xfId="48" applyNumberFormat="1" applyFont="1" applyBorder="1" applyAlignment="1">
      <alignment horizontal="center" vertical="center" wrapText="1"/>
    </xf>
    <xf numFmtId="0" fontId="21" fillId="0" borderId="41" xfId="48" applyFont="1" applyBorder="1" applyAlignment="1">
      <alignment horizontal="center" vertical="center"/>
    </xf>
    <xf numFmtId="0" fontId="21" fillId="4" borderId="5" xfId="0" applyFont="1" applyFill="1" applyBorder="1" applyAlignment="1">
      <alignment horizontal="center" vertical="center" wrapText="1" shrinkToFit="1"/>
    </xf>
    <xf numFmtId="0" fontId="21" fillId="0" borderId="4" xfId="0" applyFont="1" applyBorder="1" applyAlignment="1">
      <alignment horizontal="center" vertical="center" wrapText="1"/>
    </xf>
    <xf numFmtId="4" fontId="6" fillId="0" borderId="5" xfId="0" applyNumberFormat="1" applyFont="1" applyBorder="1" applyAlignment="1">
      <alignment horizontal="center" vertical="center" wrapText="1"/>
    </xf>
    <xf numFmtId="166" fontId="8" fillId="3" borderId="7" xfId="48" applyNumberFormat="1" applyFont="1" applyFill="1" applyBorder="1" applyAlignment="1">
      <alignment horizontal="center" vertical="center" wrapText="1"/>
    </xf>
    <xf numFmtId="166" fontId="6" fillId="0" borderId="5" xfId="0" applyNumberFormat="1" applyFont="1" applyBorder="1" applyAlignment="1">
      <alignment horizontal="center" vertical="center" wrapText="1"/>
    </xf>
    <xf numFmtId="4" fontId="6" fillId="0" borderId="10" xfId="0" applyNumberFormat="1" applyFont="1" applyBorder="1" applyAlignment="1">
      <alignment horizontal="center" vertical="center" wrapText="1"/>
    </xf>
    <xf numFmtId="0" fontId="6" fillId="15" borderId="7" xfId="48" applyFont="1" applyFill="1" applyBorder="1" applyAlignment="1">
      <alignment horizontal="center" vertical="center" wrapText="1"/>
    </xf>
    <xf numFmtId="1" fontId="6" fillId="15" borderId="7" xfId="48" applyNumberFormat="1" applyFont="1" applyFill="1" applyBorder="1" applyAlignment="1">
      <alignment horizontal="center" vertical="center" wrapText="1"/>
    </xf>
    <xf numFmtId="0" fontId="6" fillId="15" borderId="7" xfId="48" applyFont="1" applyFill="1" applyBorder="1" applyAlignment="1">
      <alignment horizontal="center" vertical="center" wrapText="1" shrinkToFit="1"/>
    </xf>
    <xf numFmtId="4" fontId="6" fillId="15" borderId="7" xfId="48" applyNumberFormat="1" applyFont="1" applyFill="1" applyBorder="1" applyAlignment="1">
      <alignment horizontal="center" vertical="center" wrapText="1"/>
    </xf>
    <xf numFmtId="166" fontId="6" fillId="15" borderId="7" xfId="48" applyNumberFormat="1" applyFont="1" applyFill="1" applyBorder="1" applyAlignment="1">
      <alignment horizontal="center" vertical="center" wrapText="1"/>
    </xf>
    <xf numFmtId="0" fontId="20" fillId="15" borderId="7" xfId="48" applyFont="1" applyFill="1" applyBorder="1" applyAlignment="1">
      <alignment horizontal="center" vertical="center" wrapText="1"/>
    </xf>
    <xf numFmtId="0" fontId="19" fillId="0" borderId="0" xfId="48" applyFont="1" applyAlignment="1">
      <alignment horizontal="center" vertical="top"/>
    </xf>
    <xf numFmtId="0" fontId="6" fillId="7" borderId="6" xfId="48" applyFont="1" applyFill="1" applyBorder="1" applyAlignment="1">
      <alignment horizontal="center" vertical="center" wrapText="1"/>
    </xf>
    <xf numFmtId="0" fontId="19" fillId="0" borderId="6" xfId="48" applyFont="1" applyBorder="1" applyAlignment="1">
      <alignment horizontal="left" vertical="top" wrapText="1"/>
    </xf>
    <xf numFmtId="0" fontId="6" fillId="7" borderId="3" xfId="48" applyFont="1" applyFill="1" applyBorder="1" applyAlignment="1">
      <alignment horizontal="center" vertical="center" wrapText="1"/>
    </xf>
    <xf numFmtId="0" fontId="6" fillId="7" borderId="5" xfId="48" applyFont="1" applyFill="1" applyBorder="1" applyAlignment="1">
      <alignment horizontal="center" vertical="top" wrapText="1"/>
    </xf>
    <xf numFmtId="0" fontId="7" fillId="11" borderId="5" xfId="48" applyFont="1" applyFill="1" applyBorder="1" applyAlignment="1">
      <alignment horizontal="center" vertical="center" wrapText="1"/>
    </xf>
    <xf numFmtId="0" fontId="7" fillId="0" borderId="5" xfId="48" applyFont="1" applyBorder="1" applyAlignment="1">
      <alignment horizontal="center" vertical="top" wrapText="1"/>
    </xf>
    <xf numFmtId="0" fontId="6" fillId="0" borderId="5" xfId="48" applyFont="1" applyBorder="1" applyAlignment="1">
      <alignment horizontal="center" vertical="center"/>
    </xf>
    <xf numFmtId="0" fontId="6" fillId="11" borderId="5" xfId="48" applyFont="1" applyFill="1" applyBorder="1" applyAlignment="1">
      <alignment horizontal="center" vertical="center" wrapText="1"/>
    </xf>
    <xf numFmtId="0" fontId="6" fillId="0" borderId="5" xfId="48" applyFont="1" applyBorder="1" applyAlignment="1">
      <alignment horizontal="center" vertical="top" wrapText="1"/>
    </xf>
    <xf numFmtId="0" fontId="21" fillId="0" borderId="5" xfId="48" applyFont="1" applyBorder="1" applyAlignment="1">
      <alignment horizontal="center" vertical="center"/>
    </xf>
    <xf numFmtId="0" fontId="21" fillId="0" borderId="5" xfId="48" applyFont="1" applyBorder="1" applyAlignment="1">
      <alignment horizontal="center" vertical="top" wrapText="1"/>
    </xf>
    <xf numFmtId="0" fontId="6" fillId="11" borderId="10" xfId="48" applyFont="1" applyFill="1" applyBorder="1" applyAlignment="1">
      <alignment horizontal="center" vertical="center" wrapText="1"/>
    </xf>
    <xf numFmtId="0" fontId="6" fillId="0" borderId="10" xfId="48" applyFont="1" applyBorder="1" applyAlignment="1">
      <alignment horizontal="center" vertical="top" wrapText="1"/>
    </xf>
    <xf numFmtId="0" fontId="6" fillId="0" borderId="12" xfId="48" applyFont="1" applyBorder="1" applyAlignment="1">
      <alignment horizontal="center" vertical="top" wrapText="1"/>
    </xf>
    <xf numFmtId="0" fontId="6" fillId="11" borderId="12" xfId="48" applyFont="1" applyFill="1" applyBorder="1" applyAlignment="1">
      <alignment horizontal="center" vertical="center" wrapText="1"/>
    </xf>
    <xf numFmtId="0" fontId="6" fillId="0" borderId="1" xfId="48" applyFont="1" applyBorder="1" applyAlignment="1">
      <alignment horizontal="center" vertical="top" wrapText="1"/>
    </xf>
    <xf numFmtId="0" fontId="6" fillId="11" borderId="1" xfId="48" applyFont="1" applyFill="1" applyBorder="1" applyAlignment="1">
      <alignment horizontal="center" vertical="center" wrapText="1"/>
    </xf>
    <xf numFmtId="0" fontId="21" fillId="0" borderId="10" xfId="48" applyFont="1" applyBorder="1" applyAlignment="1">
      <alignment horizontal="center" vertical="top" wrapText="1"/>
    </xf>
    <xf numFmtId="0" fontId="7" fillId="11" borderId="4" xfId="48" applyFont="1" applyFill="1" applyBorder="1" applyAlignment="1">
      <alignment horizontal="center" vertical="center" wrapText="1"/>
    </xf>
    <xf numFmtId="0" fontId="7" fillId="0" borderId="24" xfId="48" applyFont="1" applyBorder="1" applyAlignment="1">
      <alignment horizontal="center" vertical="top" wrapText="1"/>
    </xf>
    <xf numFmtId="0" fontId="7" fillId="4" borderId="4" xfId="48" applyFont="1" applyFill="1" applyBorder="1" applyAlignment="1">
      <alignment horizontal="center" vertical="center" wrapText="1"/>
    </xf>
    <xf numFmtId="0" fontId="6" fillId="0" borderId="0" xfId="48" applyFont="1" applyAlignment="1">
      <alignment horizontal="center" vertical="top" wrapText="1"/>
    </xf>
    <xf numFmtId="0" fontId="6" fillId="0" borderId="1" xfId="48" applyFont="1" applyBorder="1" applyAlignment="1">
      <alignment horizontal="center" vertical="center"/>
    </xf>
    <xf numFmtId="0" fontId="7" fillId="11" borderId="10" xfId="48" applyFont="1" applyFill="1" applyBorder="1" applyAlignment="1">
      <alignment horizontal="center" vertical="center" wrapText="1"/>
    </xf>
    <xf numFmtId="0" fontId="7" fillId="0" borderId="9" xfId="48" applyFont="1" applyBorder="1" applyAlignment="1">
      <alignment horizontal="center" vertical="top" wrapText="1"/>
    </xf>
    <xf numFmtId="0" fontId="7" fillId="0" borderId="1" xfId="48" applyFont="1" applyBorder="1" applyAlignment="1">
      <alignment horizontal="center" vertical="center"/>
    </xf>
    <xf numFmtId="0" fontId="7" fillId="0" borderId="2" xfId="48" applyFont="1" applyBorder="1" applyAlignment="1">
      <alignment vertical="center" wrapText="1"/>
    </xf>
    <xf numFmtId="0" fontId="7" fillId="0" borderId="10" xfId="48" applyFont="1" applyBorder="1" applyAlignment="1">
      <alignment vertical="center" wrapText="1"/>
    </xf>
    <xf numFmtId="0" fontId="6" fillId="11" borderId="4" xfId="48" applyFont="1" applyFill="1" applyBorder="1" applyAlignment="1">
      <alignment horizontal="center" vertical="center" wrapText="1"/>
    </xf>
    <xf numFmtId="0" fontId="6" fillId="0" borderId="4" xfId="48" applyFont="1" applyBorder="1" applyAlignment="1">
      <alignment horizontal="center" vertical="top" wrapText="1"/>
    </xf>
    <xf numFmtId="0" fontId="20" fillId="0" borderId="12" xfId="48" applyFont="1" applyBorder="1" applyAlignment="1">
      <alignment horizontal="center" vertical="center"/>
    </xf>
    <xf numFmtId="0" fontId="21" fillId="11" borderId="5" xfId="48" applyFont="1" applyFill="1" applyBorder="1" applyAlignment="1">
      <alignment horizontal="center" vertical="center" wrapText="1"/>
    </xf>
    <xf numFmtId="0" fontId="21" fillId="11" borderId="1" xfId="48" applyFont="1" applyFill="1" applyBorder="1" applyAlignment="1">
      <alignment horizontal="center" vertical="center" wrapText="1"/>
    </xf>
    <xf numFmtId="0" fontId="21" fillId="0" borderId="1" xfId="48" applyFont="1" applyBorder="1" applyAlignment="1">
      <alignment horizontal="center" vertical="top" wrapText="1"/>
    </xf>
    <xf numFmtId="0" fontId="21" fillId="11" borderId="12" xfId="48" applyFont="1" applyFill="1" applyBorder="1" applyAlignment="1">
      <alignment horizontal="center" vertical="center" wrapText="1"/>
    </xf>
    <xf numFmtId="0" fontId="21" fillId="0" borderId="12" xfId="48" applyFont="1" applyBorder="1" applyAlignment="1">
      <alignment horizontal="left" vertical="top" wrapText="1"/>
    </xf>
    <xf numFmtId="0" fontId="21" fillId="11" borderId="6" xfId="48" applyFont="1" applyFill="1" applyBorder="1" applyAlignment="1">
      <alignment horizontal="center" vertical="center" wrapText="1"/>
    </xf>
    <xf numFmtId="0" fontId="21" fillId="0" borderId="6" xfId="48" applyFont="1" applyBorder="1" applyAlignment="1">
      <alignment horizontal="left" vertical="top" wrapText="1"/>
    </xf>
    <xf numFmtId="0" fontId="21" fillId="0" borderId="38" xfId="48" applyFont="1" applyBorder="1" applyAlignment="1">
      <alignment horizontal="center" vertical="center" wrapText="1"/>
    </xf>
    <xf numFmtId="0" fontId="21" fillId="0" borderId="41" xfId="48" applyFont="1" applyBorder="1" applyAlignment="1">
      <alignment horizontal="center" vertical="center" wrapText="1"/>
    </xf>
    <xf numFmtId="0" fontId="21" fillId="11" borderId="22" xfId="48" applyFont="1" applyFill="1" applyBorder="1" applyAlignment="1">
      <alignment horizontal="center" vertical="center" wrapText="1"/>
    </xf>
    <xf numFmtId="0" fontId="21" fillId="0" borderId="22" xfId="48" applyFont="1" applyBorder="1" applyAlignment="1">
      <alignment horizontal="center" vertical="top" wrapText="1"/>
    </xf>
    <xf numFmtId="0" fontId="21" fillId="0" borderId="22" xfId="48" applyFont="1" applyBorder="1" applyAlignment="1">
      <alignment horizontal="left" vertical="top" wrapText="1"/>
    </xf>
    <xf numFmtId="0" fontId="6" fillId="0" borderId="67" xfId="48" applyFont="1" applyBorder="1" applyAlignment="1">
      <alignment horizontal="center" vertical="center" wrapText="1"/>
    </xf>
    <xf numFmtId="0" fontId="21" fillId="0" borderId="50" xfId="48" applyFont="1" applyBorder="1" applyAlignment="1">
      <alignment horizontal="center" vertical="center" wrapText="1"/>
    </xf>
    <xf numFmtId="0" fontId="7" fillId="0" borderId="6" xfId="48" applyFont="1" applyBorder="1" applyAlignment="1">
      <alignment horizontal="center" vertical="center"/>
    </xf>
    <xf numFmtId="0" fontId="19" fillId="2" borderId="12" xfId="48" applyFont="1" applyFill="1" applyBorder="1" applyAlignment="1">
      <alignment horizontal="center" vertical="center"/>
    </xf>
    <xf numFmtId="0" fontId="19" fillId="2" borderId="10" xfId="48" applyFont="1" applyFill="1" applyBorder="1" applyAlignment="1">
      <alignment horizontal="center" vertical="center"/>
    </xf>
    <xf numFmtId="0" fontId="19" fillId="2" borderId="2" xfId="48" applyFont="1" applyFill="1" applyBorder="1" applyAlignment="1">
      <alignment horizontal="center" vertical="center"/>
    </xf>
    <xf numFmtId="0" fontId="20" fillId="2" borderId="12" xfId="48" applyFont="1" applyFill="1" applyBorder="1" applyAlignment="1">
      <alignment horizontal="center" vertical="center" wrapText="1"/>
    </xf>
    <xf numFmtId="0" fontId="6" fillId="3" borderId="7" xfId="48" applyFont="1" applyFill="1" applyBorder="1" applyAlignment="1">
      <alignment horizontal="center" vertical="top" wrapText="1"/>
    </xf>
    <xf numFmtId="0" fontId="6" fillId="3" borderId="2" xfId="107" applyFont="1" applyFill="1" applyBorder="1" applyAlignment="1">
      <alignment horizontal="center" vertical="center" wrapText="1"/>
    </xf>
    <xf numFmtId="0" fontId="6" fillId="3" borderId="3" xfId="48" applyFont="1" applyFill="1" applyBorder="1" applyAlignment="1">
      <alignment horizontal="center" vertical="center" wrapText="1"/>
    </xf>
    <xf numFmtId="0" fontId="6" fillId="3" borderId="4" xfId="113" applyFont="1" applyFill="1" applyBorder="1" applyAlignment="1">
      <alignment horizontal="center" vertical="center" wrapText="1"/>
    </xf>
    <xf numFmtId="0" fontId="6" fillId="3" borderId="5" xfId="113" applyFont="1" applyFill="1" applyBorder="1" applyAlignment="1">
      <alignment horizontal="center" vertical="center" wrapText="1"/>
    </xf>
    <xf numFmtId="0" fontId="6" fillId="3" borderId="12" xfId="113" applyFont="1" applyFill="1" applyBorder="1" applyAlignment="1">
      <alignment horizontal="center" vertical="center" wrapText="1"/>
    </xf>
    <xf numFmtId="0" fontId="21" fillId="3" borderId="6" xfId="113" applyFont="1" applyFill="1" applyBorder="1" applyAlignment="1">
      <alignment horizontal="center" vertical="center" wrapText="1"/>
    </xf>
    <xf numFmtId="0" fontId="21" fillId="3" borderId="5" xfId="113" applyFont="1" applyFill="1" applyBorder="1" applyAlignment="1">
      <alignment horizontal="center" vertical="center" wrapText="1"/>
    </xf>
    <xf numFmtId="0" fontId="6" fillId="3" borderId="6" xfId="113" applyFont="1" applyFill="1" applyBorder="1" applyAlignment="1">
      <alignment horizontal="center" vertical="center" wrapText="1"/>
    </xf>
    <xf numFmtId="0" fontId="19" fillId="3" borderId="0" xfId="48" applyFont="1" applyFill="1" applyAlignment="1">
      <alignment horizontal="center" vertical="center"/>
    </xf>
    <xf numFmtId="0" fontId="22" fillId="3" borderId="0" xfId="48" applyFont="1" applyFill="1" applyAlignment="1">
      <alignment horizontal="center" vertical="center"/>
    </xf>
    <xf numFmtId="0" fontId="6" fillId="4" borderId="6" xfId="113" applyFont="1" applyFill="1" applyBorder="1" applyAlignment="1">
      <alignment horizontal="center" vertical="center" wrapText="1"/>
    </xf>
    <xf numFmtId="0" fontId="6" fillId="4" borderId="5" xfId="113" applyFont="1" applyFill="1" applyBorder="1" applyAlignment="1">
      <alignment horizontal="center" vertical="center" wrapText="1"/>
    </xf>
    <xf numFmtId="0" fontId="6" fillId="4" borderId="30" xfId="48" applyFont="1" applyFill="1" applyBorder="1" applyAlignment="1">
      <alignment horizontal="center" vertical="center" wrapText="1"/>
    </xf>
    <xf numFmtId="0" fontId="21" fillId="4" borderId="6" xfId="113" applyFont="1" applyFill="1" applyBorder="1" applyAlignment="1">
      <alignment horizontal="center" vertical="center" wrapText="1"/>
    </xf>
    <xf numFmtId="0" fontId="21" fillId="4" borderId="5" xfId="113" applyFont="1" applyFill="1" applyBorder="1" applyAlignment="1">
      <alignment horizontal="center" vertical="center" wrapText="1"/>
    </xf>
    <xf numFmtId="0" fontId="10" fillId="4" borderId="6" xfId="48" applyFont="1" applyFill="1" applyBorder="1" applyAlignment="1">
      <alignment horizontal="center" vertical="center" wrapText="1"/>
    </xf>
    <xf numFmtId="0" fontId="19" fillId="0" borderId="7" xfId="48" applyFont="1" applyBorder="1" applyAlignment="1">
      <alignment horizontal="center" vertical="top" wrapText="1"/>
    </xf>
    <xf numFmtId="166" fontId="6" fillId="3" borderId="9" xfId="48" applyNumberFormat="1" applyFont="1" applyFill="1" applyBorder="1" applyAlignment="1">
      <alignment horizontal="center" vertical="center" wrapText="1"/>
    </xf>
    <xf numFmtId="166" fontId="7" fillId="2" borderId="2" xfId="48" applyNumberFormat="1" applyFont="1" applyFill="1" applyBorder="1" applyAlignment="1">
      <alignment horizontal="center" vertical="center" wrapText="1"/>
    </xf>
    <xf numFmtId="1" fontId="6" fillId="2" borderId="0" xfId="48" applyNumberFormat="1" applyFont="1" applyFill="1" applyAlignment="1">
      <alignment horizontal="center" vertical="center" wrapText="1"/>
    </xf>
    <xf numFmtId="49" fontId="7" fillId="2" borderId="7" xfId="48" applyNumberFormat="1" applyFont="1" applyFill="1" applyBorder="1" applyAlignment="1">
      <alignment horizontal="center" vertical="center" wrapText="1"/>
    </xf>
    <xf numFmtId="166" fontId="7" fillId="2" borderId="6" xfId="48" applyNumberFormat="1" applyFont="1" applyFill="1" applyBorder="1" applyAlignment="1">
      <alignment horizontal="center" vertical="center" wrapText="1"/>
    </xf>
    <xf numFmtId="0" fontId="7" fillId="2" borderId="7" xfId="48" applyFont="1" applyFill="1" applyBorder="1" applyAlignment="1">
      <alignment horizontal="center" vertical="center" wrapText="1"/>
    </xf>
    <xf numFmtId="1" fontId="7" fillId="2" borderId="0" xfId="48" applyNumberFormat="1" applyFont="1" applyFill="1" applyAlignment="1">
      <alignment horizontal="center" vertical="center" wrapText="1"/>
    </xf>
    <xf numFmtId="49" fontId="6" fillId="0" borderId="7" xfId="75" applyNumberFormat="1" applyFont="1" applyBorder="1" applyAlignment="1">
      <alignment horizontal="center" vertical="center" wrapText="1" shrinkToFit="1"/>
    </xf>
    <xf numFmtId="2" fontId="6" fillId="0" borderId="7" xfId="75" applyNumberFormat="1" applyFont="1" applyBorder="1" applyAlignment="1">
      <alignment horizontal="center" vertical="center" wrapText="1" shrinkToFit="1"/>
    </xf>
    <xf numFmtId="0" fontId="7" fillId="0" borderId="7" xfId="112" applyFont="1" applyBorder="1" applyAlignment="1">
      <alignment horizontal="center" vertical="center" wrapText="1"/>
    </xf>
    <xf numFmtId="49" fontId="7" fillId="0" borderId="12" xfId="48" applyNumberFormat="1" applyFont="1" applyBorder="1" applyAlignment="1">
      <alignment horizontal="center" vertical="center" wrapText="1"/>
    </xf>
    <xf numFmtId="0" fontId="6" fillId="4" borderId="11" xfId="48" applyFont="1" applyFill="1" applyBorder="1" applyAlignment="1">
      <alignment horizontal="center" vertical="center" wrapText="1"/>
    </xf>
    <xf numFmtId="49" fontId="6" fillId="0" borderId="11" xfId="48" applyNumberFormat="1" applyFont="1" applyBorder="1" applyAlignment="1">
      <alignment horizontal="center" vertical="center" wrapText="1"/>
    </xf>
    <xf numFmtId="21" fontId="6" fillId="8" borderId="7" xfId="48" applyNumberFormat="1" applyFont="1" applyFill="1" applyBorder="1" applyAlignment="1">
      <alignment horizontal="center" vertical="center" wrapText="1"/>
    </xf>
    <xf numFmtId="20" fontId="20" fillId="8" borderId="7" xfId="48" applyNumberFormat="1" applyFont="1" applyFill="1" applyBorder="1" applyAlignment="1">
      <alignment horizontal="center" vertical="center" wrapText="1"/>
    </xf>
    <xf numFmtId="0" fontId="6" fillId="3" borderId="23" xfId="48" applyFont="1" applyFill="1" applyBorder="1" applyAlignment="1">
      <alignment horizontal="center" vertical="center" wrapText="1" shrinkToFit="1"/>
    </xf>
    <xf numFmtId="0" fontId="21" fillId="3" borderId="23" xfId="48" applyFont="1" applyFill="1" applyBorder="1" applyAlignment="1">
      <alignment horizontal="center" vertical="center" wrapText="1" shrinkToFit="1"/>
    </xf>
    <xf numFmtId="0" fontId="21" fillId="3" borderId="18" xfId="48" applyFont="1" applyFill="1" applyBorder="1" applyAlignment="1">
      <alignment horizontal="center" vertical="center" wrapText="1" shrinkToFit="1"/>
    </xf>
    <xf numFmtId="1" fontId="21" fillId="3" borderId="0" xfId="48" applyNumberFormat="1" applyFont="1" applyFill="1" applyAlignment="1">
      <alignment horizontal="center" vertical="center" wrapText="1"/>
    </xf>
    <xf numFmtId="0" fontId="6" fillId="3" borderId="0" xfId="48" applyFont="1" applyFill="1" applyAlignment="1">
      <alignment horizontal="center" vertical="center" wrapText="1" shrinkToFit="1"/>
    </xf>
    <xf numFmtId="0" fontId="86" fillId="3" borderId="0" xfId="48" applyFont="1" applyFill="1" applyAlignment="1">
      <alignment horizontal="center" vertical="center" wrapText="1"/>
    </xf>
    <xf numFmtId="0" fontId="86" fillId="3" borderId="12" xfId="48" applyFont="1" applyFill="1" applyBorder="1" applyAlignment="1">
      <alignment horizontal="center" vertical="center" wrapText="1"/>
    </xf>
    <xf numFmtId="1" fontId="86" fillId="3" borderId="0" xfId="48" applyNumberFormat="1" applyFont="1" applyFill="1" applyAlignment="1">
      <alignment horizontal="center" vertical="center" wrapText="1"/>
    </xf>
    <xf numFmtId="0" fontId="6" fillId="21" borderId="7" xfId="48" applyFont="1" applyFill="1" applyBorder="1" applyAlignment="1">
      <alignment horizontal="center" vertical="center" wrapText="1"/>
    </xf>
    <xf numFmtId="4" fontId="87" fillId="0" borderId="7" xfId="48" applyNumberFormat="1" applyFont="1" applyBorder="1" applyAlignment="1">
      <alignment horizontal="center" vertical="center" wrapText="1"/>
    </xf>
    <xf numFmtId="0" fontId="87" fillId="0" borderId="7" xfId="48" applyFont="1" applyBorder="1" applyAlignment="1">
      <alignment horizontal="center" vertical="center" wrapText="1"/>
    </xf>
    <xf numFmtId="1" fontId="22" fillId="0" borderId="0" xfId="48" applyNumberFormat="1" applyFont="1" applyAlignment="1">
      <alignment horizontal="center" vertical="center"/>
    </xf>
    <xf numFmtId="0" fontId="53" fillId="8" borderId="7" xfId="48" applyFont="1" applyFill="1" applyBorder="1" applyAlignment="1">
      <alignment horizontal="center" vertical="center"/>
    </xf>
    <xf numFmtId="0" fontId="53" fillId="0" borderId="7" xfId="48" applyFont="1" applyBorder="1" applyAlignment="1">
      <alignment horizontal="center" vertical="center"/>
    </xf>
    <xf numFmtId="166" fontId="7" fillId="0" borderId="3" xfId="48" applyNumberFormat="1" applyFont="1" applyBorder="1" applyAlignment="1">
      <alignment horizontal="center" vertical="center" wrapText="1"/>
    </xf>
    <xf numFmtId="0" fontId="7" fillId="8" borderId="7" xfId="48" applyFont="1" applyFill="1" applyBorder="1" applyAlignment="1">
      <alignment horizontal="center" vertical="center"/>
    </xf>
    <xf numFmtId="0" fontId="21" fillId="3" borderId="7" xfId="48" applyFont="1" applyFill="1" applyBorder="1" applyAlignment="1">
      <alignment horizontal="center" vertical="center"/>
    </xf>
    <xf numFmtId="0" fontId="21" fillId="3" borderId="68" xfId="48" applyFont="1" applyFill="1" applyBorder="1" applyAlignment="1">
      <alignment horizontal="center" vertical="center" wrapText="1"/>
    </xf>
    <xf numFmtId="0" fontId="6" fillId="3" borderId="68" xfId="48" applyFont="1" applyFill="1" applyBorder="1" applyAlignment="1">
      <alignment horizontal="center" vertical="center" wrapText="1"/>
    </xf>
    <xf numFmtId="0" fontId="6" fillId="3" borderId="2" xfId="48" applyFont="1" applyFill="1" applyBorder="1" applyAlignment="1">
      <alignment horizontal="center" vertical="center"/>
    </xf>
    <xf numFmtId="0" fontId="6" fillId="3" borderId="29" xfId="48" applyFont="1" applyFill="1" applyBorder="1" applyAlignment="1">
      <alignment horizontal="center" vertical="center" wrapText="1"/>
    </xf>
    <xf numFmtId="4" fontId="6" fillId="3" borderId="3" xfId="48" applyNumberFormat="1" applyFont="1" applyFill="1" applyBorder="1" applyAlignment="1">
      <alignment horizontal="center" vertical="center" wrapText="1"/>
    </xf>
    <xf numFmtId="4" fontId="21" fillId="3" borderId="3" xfId="48" applyNumberFormat="1" applyFont="1" applyFill="1" applyBorder="1" applyAlignment="1">
      <alignment horizontal="center" vertical="center" wrapText="1"/>
    </xf>
    <xf numFmtId="0" fontId="21" fillId="3" borderId="12" xfId="48" applyFont="1" applyFill="1" applyBorder="1" applyAlignment="1">
      <alignment horizontal="center" vertical="center"/>
    </xf>
    <xf numFmtId="166" fontId="21" fillId="0" borderId="24" xfId="48" applyNumberFormat="1" applyFont="1" applyBorder="1" applyAlignment="1">
      <alignment horizontal="center" vertical="center" wrapText="1"/>
    </xf>
    <xf numFmtId="166" fontId="6" fillId="0" borderId="9" xfId="48" applyNumberFormat="1" applyFont="1" applyBorder="1" applyAlignment="1">
      <alignment horizontal="center" vertical="center" wrapText="1"/>
    </xf>
    <xf numFmtId="0" fontId="6" fillId="3" borderId="8" xfId="48" applyFont="1" applyFill="1" applyBorder="1" applyAlignment="1">
      <alignment horizontal="center" vertical="center"/>
    </xf>
    <xf numFmtId="0" fontId="6" fillId="3" borderId="3" xfId="48" applyFont="1" applyFill="1" applyBorder="1" applyAlignment="1">
      <alignment horizontal="center" vertical="center"/>
    </xf>
    <xf numFmtId="0" fontId="88" fillId="3" borderId="0" xfId="48" applyFont="1" applyFill="1" applyAlignment="1">
      <alignment horizontal="center" vertical="center" wrapText="1"/>
    </xf>
    <xf numFmtId="0" fontId="88" fillId="15" borderId="7" xfId="48" applyFont="1" applyFill="1" applyBorder="1" applyAlignment="1">
      <alignment horizontal="center" vertical="center" wrapText="1"/>
    </xf>
    <xf numFmtId="0" fontId="89" fillId="15" borderId="7" xfId="48" applyFont="1" applyFill="1" applyBorder="1" applyAlignment="1">
      <alignment horizontal="center" vertical="center" wrapText="1"/>
    </xf>
    <xf numFmtId="4" fontId="88" fillId="15" borderId="7" xfId="48" applyNumberFormat="1" applyFont="1" applyFill="1" applyBorder="1" applyAlignment="1">
      <alignment horizontal="center" vertical="center" wrapText="1"/>
    </xf>
    <xf numFmtId="0" fontId="88" fillId="15" borderId="0" xfId="48" applyFont="1" applyFill="1" applyAlignment="1">
      <alignment horizontal="center" vertical="center" wrapText="1"/>
    </xf>
    <xf numFmtId="0" fontId="88" fillId="15" borderId="7" xfId="48" applyFont="1" applyFill="1" applyBorder="1" applyAlignment="1">
      <alignment horizontal="center" vertical="center"/>
    </xf>
    <xf numFmtId="0" fontId="88" fillId="15" borderId="6" xfId="48" applyFont="1" applyFill="1" applyBorder="1" applyAlignment="1">
      <alignment horizontal="center" vertical="center"/>
    </xf>
    <xf numFmtId="0" fontId="88" fillId="15" borderId="4" xfId="48" applyFont="1" applyFill="1" applyBorder="1" applyAlignment="1">
      <alignment horizontal="center" vertical="center" wrapText="1"/>
    </xf>
    <xf numFmtId="0" fontId="6" fillId="2" borderId="1" xfId="48" applyFont="1" applyFill="1" applyBorder="1" applyAlignment="1">
      <alignment horizontal="center" vertical="center" wrapText="1"/>
    </xf>
    <xf numFmtId="0" fontId="6" fillId="2" borderId="5" xfId="48" applyFont="1" applyFill="1" applyBorder="1" applyAlignment="1">
      <alignment horizontal="center" vertical="center" wrapText="1"/>
    </xf>
    <xf numFmtId="1" fontId="6" fillId="2" borderId="2" xfId="48" applyNumberFormat="1" applyFont="1" applyFill="1" applyBorder="1" applyAlignment="1">
      <alignment horizontal="center" vertical="center" wrapText="1"/>
    </xf>
    <xf numFmtId="1" fontId="6" fillId="2" borderId="6" xfId="48" applyNumberFormat="1" applyFont="1" applyFill="1" applyBorder="1" applyAlignment="1">
      <alignment horizontal="center" vertical="center" wrapText="1"/>
    </xf>
    <xf numFmtId="0" fontId="6" fillId="2" borderId="2" xfId="48" applyFont="1" applyFill="1" applyBorder="1" applyAlignment="1">
      <alignment horizontal="center" vertical="center" wrapText="1"/>
    </xf>
    <xf numFmtId="0" fontId="6" fillId="2" borderId="7" xfId="48" applyFont="1" applyFill="1" applyBorder="1" applyAlignment="1">
      <alignment horizontal="center" vertical="center" wrapText="1"/>
    </xf>
    <xf numFmtId="4" fontId="6" fillId="2" borderId="2" xfId="48" applyNumberFormat="1" applyFont="1" applyFill="1" applyBorder="1" applyAlignment="1">
      <alignment horizontal="center" vertical="center" wrapText="1"/>
    </xf>
    <xf numFmtId="4" fontId="6" fillId="2" borderId="7" xfId="48" applyNumberFormat="1" applyFont="1" applyFill="1" applyBorder="1" applyAlignment="1">
      <alignment horizontal="center" vertical="center" wrapText="1"/>
    </xf>
    <xf numFmtId="166" fontId="6" fillId="2" borderId="2" xfId="48" applyNumberFormat="1" applyFont="1" applyFill="1" applyBorder="1" applyAlignment="1">
      <alignment horizontal="center" vertical="center" wrapText="1"/>
    </xf>
    <xf numFmtId="166" fontId="6" fillId="2" borderId="7" xfId="48" applyNumberFormat="1" applyFont="1" applyFill="1" applyBorder="1" applyAlignment="1">
      <alignment horizontal="center" vertical="center" wrapText="1"/>
    </xf>
    <xf numFmtId="166" fontId="6" fillId="2" borderId="3" xfId="48" applyNumberFormat="1" applyFont="1" applyFill="1" applyBorder="1" applyAlignment="1">
      <alignment horizontal="center" vertical="center" wrapText="1"/>
    </xf>
    <xf numFmtId="166" fontId="6" fillId="2" borderId="4" xfId="48" applyNumberFormat="1" applyFont="1" applyFill="1" applyBorder="1" applyAlignment="1">
      <alignment horizontal="center" vertical="center" wrapText="1"/>
    </xf>
    <xf numFmtId="0" fontId="6" fillId="2" borderId="3" xfId="48" applyFont="1" applyFill="1" applyBorder="1" applyAlignment="1">
      <alignment horizontal="center" vertical="center" wrapText="1"/>
    </xf>
    <xf numFmtId="0" fontId="6" fillId="2" borderId="4" xfId="48" applyFont="1" applyFill="1" applyBorder="1" applyAlignment="1">
      <alignment horizontal="center" vertical="center" wrapText="1"/>
    </xf>
    <xf numFmtId="49" fontId="6" fillId="2" borderId="8" xfId="48" applyNumberFormat="1" applyFont="1" applyFill="1" applyBorder="1" applyAlignment="1">
      <alignment horizontal="center" vertical="center" wrapText="1"/>
    </xf>
    <xf numFmtId="49" fontId="6" fillId="2" borderId="9" xfId="48" applyNumberFormat="1" applyFont="1" applyFill="1" applyBorder="1" applyAlignment="1">
      <alignment horizontal="center" vertical="center" wrapText="1"/>
    </xf>
    <xf numFmtId="49" fontId="6" fillId="2" borderId="10" xfId="48" applyNumberFormat="1" applyFont="1" applyFill="1" applyBorder="1" applyAlignment="1">
      <alignment horizontal="center" vertical="center" wrapText="1"/>
    </xf>
    <xf numFmtId="0" fontId="12" fillId="3" borderId="18" xfId="47" applyFont="1" applyFill="1" applyBorder="1" applyAlignment="1">
      <alignment horizontal="center" vertical="center" wrapText="1"/>
    </xf>
    <xf numFmtId="0" fontId="12" fillId="3" borderId="0" xfId="47" applyFont="1" applyFill="1" applyAlignment="1">
      <alignment horizontal="center" vertical="center" wrapText="1"/>
    </xf>
    <xf numFmtId="0" fontId="13" fillId="5" borderId="12" xfId="47" applyFont="1" applyFill="1" applyBorder="1" applyAlignment="1">
      <alignment horizontal="center" vertical="center" wrapText="1"/>
    </xf>
    <xf numFmtId="0" fontId="12" fillId="5" borderId="12" xfId="47" applyFont="1" applyFill="1" applyBorder="1" applyAlignment="1">
      <alignment horizontal="center" vertical="center" wrapText="1"/>
    </xf>
    <xf numFmtId="167" fontId="14" fillId="2" borderId="19" xfId="0" applyNumberFormat="1" applyFont="1" applyFill="1" applyBorder="1" applyAlignment="1">
      <alignment horizontal="center" vertical="center"/>
    </xf>
    <xf numFmtId="167" fontId="14" fillId="2" borderId="20" xfId="0" applyNumberFormat="1" applyFont="1" applyFill="1" applyBorder="1" applyAlignment="1">
      <alignment horizontal="center" vertical="center"/>
    </xf>
    <xf numFmtId="167" fontId="14" fillId="2" borderId="21" xfId="0" applyNumberFormat="1" applyFont="1" applyFill="1" applyBorder="1" applyAlignment="1">
      <alignment horizontal="center" vertical="center"/>
    </xf>
    <xf numFmtId="0" fontId="14" fillId="6" borderId="19" xfId="0" applyFont="1" applyFill="1" applyBorder="1" applyAlignment="1">
      <alignment horizontal="center" vertical="center"/>
    </xf>
    <xf numFmtId="0" fontId="14" fillId="6" borderId="20" xfId="0" applyFont="1" applyFill="1" applyBorder="1" applyAlignment="1">
      <alignment horizontal="center" vertical="center"/>
    </xf>
    <xf numFmtId="0" fontId="14" fillId="3" borderId="20" xfId="0" applyFont="1" applyFill="1" applyBorder="1" applyAlignment="1">
      <alignment horizontal="center" vertical="center"/>
    </xf>
    <xf numFmtId="0" fontId="14" fillId="6" borderId="21" xfId="0" applyFont="1" applyFill="1" applyBorder="1" applyAlignment="1">
      <alignment horizontal="center" vertical="center"/>
    </xf>
    <xf numFmtId="0" fontId="14" fillId="2" borderId="11" xfId="0" applyFont="1" applyFill="1" applyBorder="1" applyAlignment="1">
      <alignment horizontal="center" vertical="center"/>
    </xf>
    <xf numFmtId="0" fontId="8" fillId="2" borderId="12" xfId="0" applyFont="1" applyFill="1" applyBorder="1" applyAlignment="1">
      <alignment horizontal="center" vertical="center"/>
    </xf>
    <xf numFmtId="0" fontId="6" fillId="0" borderId="0" xfId="48" applyFont="1" applyAlignment="1">
      <alignment horizontal="center" vertical="center" wrapText="1"/>
    </xf>
    <xf numFmtId="1" fontId="6" fillId="2" borderId="17" xfId="48" applyNumberFormat="1" applyFont="1" applyFill="1" applyBorder="1" applyAlignment="1">
      <alignment horizontal="center" vertical="center" wrapText="1"/>
    </xf>
    <xf numFmtId="0" fontId="6" fillId="2" borderId="6" xfId="48" applyFont="1" applyFill="1" applyBorder="1" applyAlignment="1">
      <alignment horizontal="center" vertical="center" wrapText="1"/>
    </xf>
    <xf numFmtId="49" fontId="6" fillId="2" borderId="7" xfId="48" applyNumberFormat="1" applyFont="1" applyFill="1" applyBorder="1" applyAlignment="1">
      <alignment horizontal="center" vertical="center" wrapText="1"/>
    </xf>
    <xf numFmtId="49" fontId="6" fillId="2" borderId="3" xfId="48" applyNumberFormat="1" applyFont="1" applyFill="1" applyBorder="1" applyAlignment="1">
      <alignment horizontal="center" vertical="center" wrapText="1"/>
    </xf>
    <xf numFmtId="0" fontId="19" fillId="0" borderId="24" xfId="48" applyFont="1" applyBorder="1" applyAlignment="1">
      <alignment horizontal="center" vertical="center" wrapText="1"/>
    </xf>
    <xf numFmtId="0" fontId="19" fillId="0" borderId="4" xfId="48" applyFont="1" applyBorder="1" applyAlignment="1">
      <alignment horizontal="center" vertical="center" wrapText="1"/>
    </xf>
    <xf numFmtId="49" fontId="6" fillId="2" borderId="0" xfId="48" applyNumberFormat="1" applyFont="1" applyFill="1" applyAlignment="1">
      <alignment horizontal="center" vertical="center" wrapText="1"/>
    </xf>
    <xf numFmtId="0" fontId="19" fillId="2" borderId="0" xfId="48" applyFont="1" applyFill="1" applyAlignment="1">
      <alignment horizontal="center" vertical="center" wrapText="1"/>
    </xf>
    <xf numFmtId="0" fontId="19" fillId="2" borderId="1" xfId="48" applyFont="1" applyFill="1" applyBorder="1" applyAlignment="1">
      <alignment horizontal="center" vertical="center" wrapText="1"/>
    </xf>
    <xf numFmtId="4" fontId="6" fillId="2" borderId="6" xfId="48" applyNumberFormat="1" applyFont="1" applyFill="1" applyBorder="1" applyAlignment="1">
      <alignment horizontal="center" vertical="center" wrapText="1"/>
    </xf>
    <xf numFmtId="166" fontId="6" fillId="2" borderId="6" xfId="48" applyNumberFormat="1" applyFont="1" applyFill="1" applyBorder="1" applyAlignment="1">
      <alignment horizontal="center" vertical="center" wrapText="1"/>
    </xf>
    <xf numFmtId="0" fontId="28" fillId="2" borderId="3" xfId="48" applyFont="1" applyFill="1" applyBorder="1" applyAlignment="1">
      <alignment horizontal="center" vertical="center" wrapText="1"/>
    </xf>
    <xf numFmtId="0" fontId="29" fillId="0" borderId="4" xfId="48" applyFont="1" applyBorder="1" applyAlignment="1">
      <alignment horizontal="center" vertical="center" wrapText="1"/>
    </xf>
    <xf numFmtId="0" fontId="29" fillId="0" borderId="24" xfId="48" applyFont="1" applyBorder="1" applyAlignment="1">
      <alignment horizontal="center" vertical="center" wrapText="1"/>
    </xf>
    <xf numFmtId="166" fontId="6" fillId="0" borderId="7" xfId="48" applyNumberFormat="1" applyFont="1" applyBorder="1" applyAlignment="1">
      <alignment horizontal="center" vertical="center" wrapText="1"/>
    </xf>
    <xf numFmtId="49" fontId="6" fillId="2" borderId="23" xfId="48" applyNumberFormat="1" applyFont="1" applyFill="1" applyBorder="1" applyAlignment="1">
      <alignment horizontal="center" vertical="center" wrapText="1"/>
    </xf>
    <xf numFmtId="0" fontId="29" fillId="0" borderId="30" xfId="48" applyFont="1" applyBorder="1" applyAlignment="1">
      <alignment horizontal="center" vertical="center" wrapText="1"/>
    </xf>
    <xf numFmtId="0" fontId="29" fillId="0" borderId="5" xfId="48" applyFont="1" applyBorder="1" applyAlignment="1">
      <alignment horizontal="center" vertical="center" wrapText="1"/>
    </xf>
    <xf numFmtId="1" fontId="6" fillId="2" borderId="7" xfId="48" applyNumberFormat="1" applyFont="1" applyFill="1" applyBorder="1" applyAlignment="1">
      <alignment horizontal="center" vertical="center" wrapText="1"/>
    </xf>
    <xf numFmtId="0" fontId="19" fillId="0" borderId="6" xfId="48" applyFont="1" applyBorder="1" applyAlignment="1">
      <alignment horizontal="center" vertical="center" wrapText="1"/>
    </xf>
    <xf numFmtId="0" fontId="19" fillId="0" borderId="9" xfId="48" applyFont="1" applyBorder="1" applyAlignment="1">
      <alignment horizontal="center" vertical="center" wrapText="1"/>
    </xf>
    <xf numFmtId="0" fontId="19" fillId="0" borderId="10" xfId="48" applyFont="1" applyBorder="1" applyAlignment="1">
      <alignment horizontal="center" vertical="center" wrapText="1"/>
    </xf>
    <xf numFmtId="0" fontId="19" fillId="0" borderId="30" xfId="48" applyFont="1" applyBorder="1" applyAlignment="1">
      <alignment horizontal="center" vertical="center" wrapText="1"/>
    </xf>
    <xf numFmtId="0" fontId="19" fillId="0" borderId="5" xfId="48" applyFont="1" applyBorder="1" applyAlignment="1">
      <alignment horizontal="center" vertical="center" wrapText="1"/>
    </xf>
    <xf numFmtId="0" fontId="6" fillId="0" borderId="7" xfId="48" applyFont="1" applyBorder="1" applyAlignment="1">
      <alignment horizontal="center" vertical="center" wrapText="1"/>
    </xf>
    <xf numFmtId="0" fontId="33" fillId="0" borderId="4" xfId="48" applyFont="1" applyBorder="1" applyAlignment="1">
      <alignment horizontal="center" vertical="center" wrapText="1"/>
    </xf>
    <xf numFmtId="0" fontId="20" fillId="0" borderId="24" xfId="48" applyFont="1" applyBorder="1" applyAlignment="1">
      <alignment horizontal="center" vertical="center" wrapText="1"/>
    </xf>
    <xf numFmtId="0" fontId="20" fillId="0" borderId="4" xfId="48" applyFont="1" applyBorder="1" applyAlignment="1">
      <alignment horizontal="center" vertical="center" wrapText="1"/>
    </xf>
    <xf numFmtId="166" fontId="6" fillId="3" borderId="2" xfId="48" applyNumberFormat="1" applyFont="1" applyFill="1" applyBorder="1" applyAlignment="1">
      <alignment horizontal="center" vertical="center" wrapText="1"/>
    </xf>
    <xf numFmtId="166" fontId="6" fillId="3" borderId="17" xfId="48" applyNumberFormat="1" applyFont="1" applyFill="1" applyBorder="1" applyAlignment="1">
      <alignment horizontal="center" vertical="center" wrapText="1"/>
    </xf>
    <xf numFmtId="166" fontId="6" fillId="3" borderId="6" xfId="48" applyNumberFormat="1" applyFont="1" applyFill="1" applyBorder="1" applyAlignment="1">
      <alignment horizontal="center" vertical="center" wrapText="1"/>
    </xf>
    <xf numFmtId="0" fontId="6" fillId="2" borderId="23" xfId="48" applyFont="1" applyFill="1" applyBorder="1" applyAlignment="1">
      <alignment horizontal="center" vertical="center" wrapText="1"/>
    </xf>
    <xf numFmtId="0" fontId="20" fillId="0" borderId="30" xfId="48" applyFont="1" applyBorder="1" applyAlignment="1">
      <alignment horizontal="center" vertical="center" wrapText="1"/>
    </xf>
    <xf numFmtId="0" fontId="20" fillId="0" borderId="5" xfId="48" applyFont="1" applyBorder="1" applyAlignment="1">
      <alignment horizontal="center" vertical="center" wrapText="1"/>
    </xf>
    <xf numFmtId="0" fontId="6" fillId="9" borderId="2" xfId="48" applyFont="1" applyFill="1" applyBorder="1" applyAlignment="1">
      <alignment horizontal="center" vertical="center" wrapText="1"/>
    </xf>
    <xf numFmtId="0" fontId="6" fillId="9" borderId="17" xfId="48" applyFont="1" applyFill="1" applyBorder="1" applyAlignment="1">
      <alignment horizontal="center" vertical="center" wrapText="1"/>
    </xf>
    <xf numFmtId="0" fontId="6" fillId="0" borderId="2" xfId="48" applyFont="1" applyBorder="1" applyAlignment="1">
      <alignment horizontal="center" vertical="center" wrapText="1"/>
    </xf>
    <xf numFmtId="0" fontId="6" fillId="0" borderId="17" xfId="48" applyFont="1" applyBorder="1" applyAlignment="1">
      <alignment horizontal="center" vertical="center" wrapText="1"/>
    </xf>
    <xf numFmtId="0" fontId="21" fillId="0" borderId="17" xfId="48" applyFont="1" applyBorder="1" applyAlignment="1">
      <alignment horizontal="center" vertical="center" wrapText="1"/>
    </xf>
    <xf numFmtId="166" fontId="6" fillId="9" borderId="2" xfId="48" applyNumberFormat="1" applyFont="1" applyFill="1" applyBorder="1" applyAlignment="1">
      <alignment horizontal="center" vertical="center" wrapText="1"/>
    </xf>
    <xf numFmtId="166" fontId="6" fillId="9" borderId="17" xfId="48" applyNumberFormat="1" applyFont="1" applyFill="1" applyBorder="1" applyAlignment="1">
      <alignment horizontal="center" vertical="center" wrapText="1"/>
    </xf>
    <xf numFmtId="0" fontId="20" fillId="0" borderId="30" xfId="48" applyFont="1" applyBorder="1" applyAlignment="1">
      <alignment horizontal="center" vertical="center"/>
    </xf>
    <xf numFmtId="0" fontId="20" fillId="0" borderId="24" xfId="48" applyFont="1" applyBorder="1" applyAlignment="1">
      <alignment horizontal="center" vertical="center"/>
    </xf>
    <xf numFmtId="0" fontId="20" fillId="0" borderId="5" xfId="48" applyFont="1" applyBorder="1" applyAlignment="1">
      <alignment horizontal="center" vertical="center"/>
    </xf>
    <xf numFmtId="49" fontId="6" fillId="9" borderId="2" xfId="48" applyNumberFormat="1" applyFont="1" applyFill="1" applyBorder="1" applyAlignment="1">
      <alignment horizontal="center" vertical="center" wrapText="1"/>
    </xf>
    <xf numFmtId="0" fontId="20" fillId="0" borderId="6" xfId="48" applyFont="1" applyBorder="1" applyAlignment="1">
      <alignment horizontal="center" vertical="center" wrapText="1"/>
    </xf>
    <xf numFmtId="166" fontId="6" fillId="0" borderId="2" xfId="48" applyNumberFormat="1" applyFont="1" applyBorder="1" applyAlignment="1">
      <alignment horizontal="center" vertical="center" wrapText="1"/>
    </xf>
    <xf numFmtId="0" fontId="6" fillId="0" borderId="23" xfId="48" applyFont="1" applyBorder="1" applyAlignment="1">
      <alignment horizontal="center" vertical="center" wrapText="1"/>
    </xf>
    <xf numFmtId="0" fontId="29" fillId="0" borderId="30" xfId="48" applyFont="1" applyBorder="1" applyAlignment="1">
      <alignment horizontal="center" vertical="center"/>
    </xf>
    <xf numFmtId="0" fontId="19" fillId="2" borderId="7" xfId="48" applyFont="1" applyFill="1" applyBorder="1" applyAlignment="1">
      <alignment horizontal="center" vertical="center" wrapText="1"/>
    </xf>
    <xf numFmtId="0" fontId="19" fillId="2" borderId="2" xfId="48" applyFont="1" applyFill="1" applyBorder="1" applyAlignment="1">
      <alignment horizontal="center" vertical="center" wrapText="1"/>
    </xf>
    <xf numFmtId="0" fontId="19" fillId="2" borderId="6" xfId="48" applyFont="1" applyFill="1" applyBorder="1" applyAlignment="1">
      <alignment horizontal="center" vertical="center" wrapText="1"/>
    </xf>
    <xf numFmtId="0" fontId="19" fillId="2" borderId="3" xfId="48" applyFont="1" applyFill="1" applyBorder="1" applyAlignment="1">
      <alignment horizontal="center" vertical="center" wrapText="1"/>
    </xf>
    <xf numFmtId="0" fontId="19" fillId="2" borderId="4" xfId="48" applyFont="1" applyFill="1" applyBorder="1" applyAlignment="1">
      <alignment horizontal="center" vertical="center" wrapText="1"/>
    </xf>
    <xf numFmtId="4" fontId="19" fillId="2" borderId="2" xfId="48" applyNumberFormat="1" applyFont="1" applyFill="1" applyBorder="1" applyAlignment="1">
      <alignment horizontal="center" vertical="center" wrapText="1"/>
    </xf>
    <xf numFmtId="4" fontId="19" fillId="2" borderId="6" xfId="48" applyNumberFormat="1" applyFont="1" applyFill="1" applyBorder="1" applyAlignment="1">
      <alignment horizontal="center" vertical="center" wrapText="1"/>
    </xf>
    <xf numFmtId="0" fontId="19" fillId="2" borderId="3" xfId="48" applyFont="1" applyFill="1" applyBorder="1" applyAlignment="1">
      <alignment horizontal="center" vertical="center"/>
    </xf>
    <xf numFmtId="0" fontId="29" fillId="0" borderId="4" xfId="48" applyFont="1" applyBorder="1" applyAlignment="1">
      <alignment horizontal="center" vertical="center"/>
    </xf>
    <xf numFmtId="0" fontId="20" fillId="2" borderId="3" xfId="48" applyFont="1" applyFill="1" applyBorder="1" applyAlignment="1">
      <alignment horizontal="center" vertical="center" wrapText="1"/>
    </xf>
    <xf numFmtId="0" fontId="36" fillId="0" borderId="18" xfId="48" applyFont="1" applyBorder="1" applyAlignment="1">
      <alignment horizontal="center" vertical="center" wrapText="1"/>
    </xf>
    <xf numFmtId="0" fontId="36" fillId="0" borderId="17" xfId="48" applyFont="1" applyBorder="1" applyAlignment="1">
      <alignment horizontal="center" vertical="center" wrapText="1"/>
    </xf>
    <xf numFmtId="0" fontId="37" fillId="0" borderId="17" xfId="48" applyFont="1" applyBorder="1" applyAlignment="1">
      <alignment horizontal="center" vertical="center" wrapText="1"/>
    </xf>
    <xf numFmtId="0" fontId="20" fillId="2" borderId="23" xfId="48" applyFont="1" applyFill="1" applyBorder="1" applyAlignment="1">
      <alignment horizontal="center" vertical="center" wrapText="1"/>
    </xf>
    <xf numFmtId="0" fontId="29" fillId="0" borderId="1" xfId="48" applyFont="1" applyBorder="1" applyAlignment="1">
      <alignment horizontal="center" vertical="center" wrapText="1"/>
    </xf>
    <xf numFmtId="0" fontId="6" fillId="0" borderId="3" xfId="48" applyFont="1" applyBorder="1" applyAlignment="1">
      <alignment horizontal="center" vertical="center" wrapText="1"/>
    </xf>
    <xf numFmtId="0" fontId="19" fillId="9" borderId="2" xfId="48" applyFont="1" applyFill="1" applyBorder="1" applyAlignment="1">
      <alignment horizontal="center" vertical="center" wrapText="1"/>
    </xf>
    <xf numFmtId="0" fontId="19" fillId="9" borderId="6" xfId="48" applyFont="1" applyFill="1" applyBorder="1" applyAlignment="1">
      <alignment horizontal="center" vertical="center" wrapText="1"/>
    </xf>
    <xf numFmtId="0" fontId="19" fillId="9" borderId="17" xfId="48" applyFont="1" applyFill="1" applyBorder="1" applyAlignment="1">
      <alignment horizontal="center" vertical="center" wrapText="1"/>
    </xf>
    <xf numFmtId="0" fontId="7" fillId="9" borderId="2" xfId="48" applyFont="1" applyFill="1" applyBorder="1" applyAlignment="1">
      <alignment horizontal="center" vertical="center" wrapText="1"/>
    </xf>
    <xf numFmtId="0" fontId="7" fillId="9" borderId="17" xfId="48" applyFont="1" applyFill="1" applyBorder="1" applyAlignment="1">
      <alignment horizontal="center" vertical="center" wrapText="1"/>
    </xf>
    <xf numFmtId="0" fontId="7" fillId="9" borderId="6" xfId="48" applyFont="1" applyFill="1" applyBorder="1" applyAlignment="1">
      <alignment horizontal="center" vertical="center" wrapText="1"/>
    </xf>
    <xf numFmtId="0" fontId="19" fillId="9" borderId="7" xfId="48" applyFont="1" applyFill="1" applyBorder="1" applyAlignment="1">
      <alignment horizontal="center" vertical="center" wrapText="1"/>
    </xf>
    <xf numFmtId="0" fontId="20" fillId="2" borderId="24" xfId="48" applyFont="1" applyFill="1" applyBorder="1" applyAlignment="1">
      <alignment horizontal="center" vertical="center" wrapText="1"/>
    </xf>
    <xf numFmtId="0" fontId="29" fillId="2" borderId="24" xfId="48" applyFont="1" applyFill="1" applyBorder="1" applyAlignment="1">
      <alignment horizontal="center" vertical="center" wrapText="1"/>
    </xf>
    <xf numFmtId="0" fontId="29" fillId="2" borderId="4" xfId="48" applyFont="1" applyFill="1" applyBorder="1" applyAlignment="1">
      <alignment horizontal="center" vertical="center" wrapText="1"/>
    </xf>
    <xf numFmtId="0" fontId="29" fillId="0" borderId="6" xfId="48" applyFont="1" applyBorder="1" applyAlignment="1">
      <alignment horizontal="center" vertical="center" wrapText="1"/>
    </xf>
    <xf numFmtId="0" fontId="29" fillId="0" borderId="17" xfId="48" applyFont="1" applyBorder="1" applyAlignment="1">
      <alignment horizontal="center" vertical="center" wrapText="1"/>
    </xf>
    <xf numFmtId="0" fontId="20" fillId="0" borderId="0" xfId="48" applyFont="1" applyAlignment="1">
      <alignment horizontal="center" vertical="center" wrapText="1"/>
    </xf>
    <xf numFmtId="0" fontId="20" fillId="2" borderId="2" xfId="48" applyFont="1" applyFill="1" applyBorder="1" applyAlignment="1">
      <alignment horizontal="center" vertical="center" wrapText="1"/>
    </xf>
    <xf numFmtId="0" fontId="20" fillId="2" borderId="6" xfId="48" applyFont="1" applyFill="1" applyBorder="1" applyAlignment="1">
      <alignment horizontal="center" vertical="center" wrapText="1"/>
    </xf>
    <xf numFmtId="0" fontId="20" fillId="2" borderId="4" xfId="48" applyFont="1" applyFill="1" applyBorder="1" applyAlignment="1">
      <alignment horizontal="center" vertical="center" wrapText="1"/>
    </xf>
    <xf numFmtId="0" fontId="20" fillId="2" borderId="30" xfId="48" applyFont="1" applyFill="1" applyBorder="1" applyAlignment="1">
      <alignment horizontal="center" vertical="center" wrapText="1"/>
    </xf>
    <xf numFmtId="0" fontId="6" fillId="9" borderId="17" xfId="112" applyFont="1" applyFill="1" applyBorder="1" applyAlignment="1">
      <alignment horizontal="center" vertical="center" wrapText="1"/>
    </xf>
    <xf numFmtId="0" fontId="6" fillId="9" borderId="6" xfId="112" applyFont="1" applyFill="1" applyBorder="1" applyAlignment="1">
      <alignment horizontal="center" vertical="center" wrapText="1"/>
    </xf>
    <xf numFmtId="49" fontId="6" fillId="9" borderId="18" xfId="112" applyNumberFormat="1" applyFont="1" applyFill="1" applyBorder="1" applyAlignment="1">
      <alignment horizontal="center" vertical="center" wrapText="1"/>
    </xf>
    <xf numFmtId="49" fontId="6" fillId="9" borderId="23" xfId="112" applyNumberFormat="1" applyFont="1" applyFill="1" applyBorder="1" applyAlignment="1">
      <alignment horizontal="center" vertical="center" wrapText="1"/>
    </xf>
    <xf numFmtId="3" fontId="6" fillId="9" borderId="17" xfId="75" applyNumberFormat="1" applyFont="1" applyFill="1" applyBorder="1" applyAlignment="1">
      <alignment horizontal="center" vertical="center" wrapText="1" shrinkToFit="1"/>
    </xf>
    <xf numFmtId="3" fontId="6" fillId="0" borderId="2" xfId="75" applyNumberFormat="1" applyFont="1" applyBorder="1" applyAlignment="1">
      <alignment horizontal="center" vertical="center" wrapText="1" shrinkToFit="1"/>
    </xf>
    <xf numFmtId="3" fontId="6" fillId="0" borderId="17" xfId="75" applyNumberFormat="1" applyFont="1" applyBorder="1" applyAlignment="1">
      <alignment horizontal="center" vertical="center" wrapText="1" shrinkToFit="1"/>
    </xf>
    <xf numFmtId="3" fontId="6" fillId="0" borderId="6" xfId="75" applyNumberFormat="1" applyFont="1" applyBorder="1" applyAlignment="1">
      <alignment horizontal="center" vertical="center" wrapText="1" shrinkToFit="1"/>
    </xf>
    <xf numFmtId="3" fontId="6" fillId="9" borderId="7" xfId="75" applyNumberFormat="1" applyFont="1" applyFill="1" applyBorder="1" applyAlignment="1">
      <alignment horizontal="center" vertical="center" wrapText="1" shrinkToFit="1"/>
    </xf>
    <xf numFmtId="3" fontId="6" fillId="9" borderId="2" xfId="75" applyNumberFormat="1" applyFont="1" applyFill="1" applyBorder="1" applyAlignment="1">
      <alignment horizontal="center" vertical="center" wrapText="1" shrinkToFit="1"/>
    </xf>
    <xf numFmtId="0" fontId="6" fillId="9" borderId="19" xfId="112" applyFont="1" applyFill="1" applyBorder="1" applyAlignment="1">
      <alignment horizontal="center" vertical="center" wrapText="1"/>
    </xf>
    <xf numFmtId="0" fontId="6" fillId="9" borderId="43" xfId="112" applyFont="1" applyFill="1" applyBorder="1" applyAlignment="1">
      <alignment horizontal="center" vertical="center" wrapText="1"/>
    </xf>
    <xf numFmtId="0" fontId="6" fillId="9" borderId="47" xfId="112" applyFont="1" applyFill="1" applyBorder="1" applyAlignment="1">
      <alignment horizontal="center" vertical="center" wrapText="1"/>
    </xf>
    <xf numFmtId="49" fontId="6" fillId="9" borderId="11" xfId="112" applyNumberFormat="1" applyFont="1" applyFill="1" applyBorder="1" applyAlignment="1">
      <alignment horizontal="center" vertical="center" wrapText="1"/>
    </xf>
    <xf numFmtId="49" fontId="6" fillId="9" borderId="42" xfId="112" applyNumberFormat="1" applyFont="1" applyFill="1" applyBorder="1" applyAlignment="1">
      <alignment horizontal="center" vertical="center" wrapText="1"/>
    </xf>
    <xf numFmtId="49" fontId="6" fillId="9" borderId="22" xfId="112" applyNumberFormat="1" applyFont="1" applyFill="1" applyBorder="1" applyAlignment="1">
      <alignment horizontal="center" vertical="center" wrapText="1"/>
    </xf>
    <xf numFmtId="3" fontId="6" fillId="9" borderId="11" xfId="75" applyNumberFormat="1" applyFont="1" applyFill="1" applyBorder="1" applyAlignment="1">
      <alignment horizontal="center" vertical="center" wrapText="1" shrinkToFit="1"/>
    </xf>
    <xf numFmtId="3" fontId="6" fillId="9" borderId="42" xfId="75" applyNumberFormat="1" applyFont="1" applyFill="1" applyBorder="1" applyAlignment="1">
      <alignment horizontal="center" vertical="center" wrapText="1" shrinkToFit="1"/>
    </xf>
    <xf numFmtId="3" fontId="6" fillId="9" borderId="22" xfId="75" applyNumberFormat="1" applyFont="1" applyFill="1" applyBorder="1" applyAlignment="1">
      <alignment horizontal="center" vertical="center" wrapText="1" shrinkToFit="1"/>
    </xf>
    <xf numFmtId="3" fontId="6" fillId="9" borderId="1" xfId="48" applyNumberFormat="1" applyFont="1" applyFill="1" applyBorder="1" applyAlignment="1">
      <alignment horizontal="center" vertical="center" wrapText="1"/>
    </xf>
    <xf numFmtId="3" fontId="6" fillId="9" borderId="5" xfId="48" applyNumberFormat="1" applyFont="1" applyFill="1" applyBorder="1" applyAlignment="1">
      <alignment horizontal="center" vertical="center" wrapText="1"/>
    </xf>
    <xf numFmtId="0" fontId="6" fillId="9" borderId="6" xfId="48" applyFont="1" applyFill="1" applyBorder="1" applyAlignment="1">
      <alignment horizontal="center" vertical="center" wrapText="1"/>
    </xf>
    <xf numFmtId="3" fontId="6" fillId="9" borderId="0" xfId="75" applyNumberFormat="1" applyFont="1" applyFill="1" applyAlignment="1">
      <alignment horizontal="center" vertical="center" wrapText="1" shrinkToFit="1"/>
    </xf>
    <xf numFmtId="3" fontId="6" fillId="0" borderId="12" xfId="75" applyNumberFormat="1" applyFont="1" applyBorder="1" applyAlignment="1">
      <alignment horizontal="center" vertical="center" wrapText="1" shrinkToFit="1"/>
    </xf>
    <xf numFmtId="3" fontId="6" fillId="0" borderId="0" xfId="75" applyNumberFormat="1" applyFont="1" applyAlignment="1">
      <alignment horizontal="center" vertical="center" wrapText="1" shrinkToFit="1"/>
    </xf>
    <xf numFmtId="3" fontId="6" fillId="0" borderId="30" xfId="75" applyNumberFormat="1" applyFont="1" applyBorder="1" applyAlignment="1">
      <alignment horizontal="center" vertical="center" wrapText="1" shrinkToFit="1"/>
    </xf>
    <xf numFmtId="0" fontId="6" fillId="0" borderId="11" xfId="48" applyFont="1" applyBorder="1" applyAlignment="1">
      <alignment horizontal="center" vertical="center" wrapText="1" shrinkToFit="1"/>
    </xf>
    <xf numFmtId="0" fontId="6" fillId="0" borderId="42" xfId="48" applyFont="1" applyBorder="1" applyAlignment="1">
      <alignment horizontal="center" vertical="center" wrapText="1" shrinkToFit="1"/>
    </xf>
    <xf numFmtId="0" fontId="6" fillId="0" borderId="22" xfId="48" applyFont="1" applyBorder="1" applyAlignment="1">
      <alignment horizontal="center" vertical="center" wrapText="1" shrinkToFit="1"/>
    </xf>
    <xf numFmtId="1" fontId="6" fillId="6" borderId="2" xfId="48" applyNumberFormat="1" applyFont="1" applyFill="1" applyBorder="1" applyAlignment="1">
      <alignment horizontal="center" vertical="center" wrapText="1"/>
    </xf>
    <xf numFmtId="1" fontId="6" fillId="6" borderId="17" xfId="48" applyNumberFormat="1" applyFont="1" applyFill="1" applyBorder="1" applyAlignment="1">
      <alignment horizontal="center" vertical="center" wrapText="1"/>
    </xf>
    <xf numFmtId="0" fontId="6" fillId="6" borderId="7" xfId="48" applyFont="1" applyFill="1" applyBorder="1" applyAlignment="1">
      <alignment horizontal="center" vertical="center" wrapText="1"/>
    </xf>
    <xf numFmtId="0" fontId="6" fillId="6" borderId="2" xfId="48" applyFont="1" applyFill="1" applyBorder="1" applyAlignment="1">
      <alignment horizontal="center" vertical="center" wrapText="1"/>
    </xf>
    <xf numFmtId="0" fontId="19" fillId="6" borderId="17" xfId="48" applyFont="1" applyFill="1" applyBorder="1" applyAlignment="1">
      <alignment horizontal="center" vertical="center" wrapText="1"/>
    </xf>
    <xf numFmtId="0" fontId="6" fillId="6" borderId="17" xfId="48" applyFont="1" applyFill="1" applyBorder="1" applyAlignment="1">
      <alignment horizontal="center" vertical="center" wrapText="1"/>
    </xf>
    <xf numFmtId="4" fontId="6" fillId="6" borderId="7" xfId="48" applyNumberFormat="1" applyFont="1" applyFill="1" applyBorder="1" applyAlignment="1">
      <alignment horizontal="center" vertical="center" wrapText="1"/>
    </xf>
    <xf numFmtId="4" fontId="6" fillId="6" borderId="2" xfId="48" applyNumberFormat="1" applyFont="1" applyFill="1" applyBorder="1" applyAlignment="1">
      <alignment horizontal="center" vertical="center" wrapText="1"/>
    </xf>
    <xf numFmtId="166" fontId="6" fillId="6" borderId="7" xfId="48" applyNumberFormat="1" applyFont="1" applyFill="1" applyBorder="1" applyAlignment="1">
      <alignment horizontal="center" vertical="center" wrapText="1"/>
    </xf>
    <xf numFmtId="166" fontId="6" fillId="6" borderId="2" xfId="48" applyNumberFormat="1" applyFont="1" applyFill="1" applyBorder="1" applyAlignment="1">
      <alignment horizontal="center" vertical="center" wrapText="1"/>
    </xf>
    <xf numFmtId="166" fontId="6" fillId="6" borderId="17" xfId="48" applyNumberFormat="1" applyFont="1" applyFill="1" applyBorder="1" applyAlignment="1">
      <alignment horizontal="center" vertical="center" wrapText="1"/>
    </xf>
    <xf numFmtId="1" fontId="6" fillId="6" borderId="12" xfId="48" applyNumberFormat="1" applyFont="1" applyFill="1" applyBorder="1" applyAlignment="1">
      <alignment horizontal="center" vertical="center" wrapText="1"/>
    </xf>
    <xf numFmtId="0" fontId="29" fillId="6" borderId="12" xfId="48" applyFont="1" applyFill="1" applyBorder="1" applyAlignment="1">
      <alignment horizontal="center" vertical="center" wrapText="1"/>
    </xf>
    <xf numFmtId="49" fontId="6" fillId="6" borderId="12" xfId="48" applyNumberFormat="1" applyFont="1" applyFill="1" applyBorder="1" applyAlignment="1">
      <alignment horizontal="center" vertical="center" wrapText="1"/>
    </xf>
    <xf numFmtId="0" fontId="19" fillId="6" borderId="12" xfId="48" applyFont="1" applyFill="1" applyBorder="1" applyAlignment="1">
      <alignment horizontal="center" vertical="center" wrapText="1"/>
    </xf>
    <xf numFmtId="3" fontId="6" fillId="9" borderId="12" xfId="75" applyNumberFormat="1" applyFont="1" applyFill="1" applyBorder="1" applyAlignment="1">
      <alignment horizontal="center" vertical="center" wrapText="1" shrinkToFit="1"/>
    </xf>
    <xf numFmtId="0" fontId="21" fillId="0" borderId="12" xfId="48" applyFont="1" applyBorder="1" applyAlignment="1">
      <alignment horizontal="center" vertical="center" wrapText="1"/>
    </xf>
    <xf numFmtId="0" fontId="21" fillId="0" borderId="11" xfId="48" applyFont="1" applyBorder="1" applyAlignment="1">
      <alignment horizontal="center" vertical="center" wrapText="1"/>
    </xf>
    <xf numFmtId="0" fontId="21" fillId="0" borderId="42" xfId="48" applyFont="1" applyBorder="1" applyAlignment="1">
      <alignment horizontal="center" vertical="center" wrapText="1"/>
    </xf>
    <xf numFmtId="0" fontId="21" fillId="0" borderId="22" xfId="48" applyFont="1" applyBorder="1" applyAlignment="1">
      <alignment horizontal="center" vertical="center" wrapText="1"/>
    </xf>
    <xf numFmtId="3" fontId="21" fillId="0" borderId="12" xfId="48" applyNumberFormat="1" applyFont="1" applyBorder="1" applyAlignment="1">
      <alignment horizontal="center" vertical="center" wrapText="1"/>
    </xf>
    <xf numFmtId="0" fontId="35" fillId="0" borderId="12" xfId="48" applyFont="1" applyBorder="1" applyAlignment="1">
      <alignment horizontal="center" vertical="center" wrapText="1"/>
    </xf>
    <xf numFmtId="0" fontId="12" fillId="0" borderId="0" xfId="48" applyFont="1" applyAlignment="1">
      <alignment horizontal="center" vertical="center" wrapText="1"/>
    </xf>
    <xf numFmtId="0" fontId="6" fillId="0" borderId="12" xfId="48" applyFont="1" applyBorder="1" applyAlignment="1">
      <alignment horizontal="center" vertical="center" wrapText="1"/>
    </xf>
    <xf numFmtId="0" fontId="6" fillId="3" borderId="12" xfId="48" applyFont="1" applyFill="1" applyBorder="1" applyAlignment="1">
      <alignment horizontal="center" vertical="center" wrapText="1"/>
    </xf>
    <xf numFmtId="0" fontId="48" fillId="0" borderId="12" xfId="48" applyFont="1" applyBorder="1" applyAlignment="1">
      <alignment horizontal="center" vertical="center" wrapText="1"/>
    </xf>
    <xf numFmtId="0" fontId="19" fillId="6" borderId="22" xfId="48" applyFont="1" applyFill="1" applyBorder="1" applyAlignment="1">
      <alignment horizontal="center" vertical="center" wrapText="1"/>
    </xf>
    <xf numFmtId="0" fontId="7" fillId="3" borderId="2" xfId="48" applyFont="1" applyFill="1" applyBorder="1" applyAlignment="1">
      <alignment horizontal="center" vertical="center" wrapText="1"/>
    </xf>
    <xf numFmtId="0" fontId="7" fillId="3" borderId="17" xfId="48" applyFont="1" applyFill="1" applyBorder="1" applyAlignment="1">
      <alignment horizontal="center" vertical="center" wrapText="1"/>
    </xf>
    <xf numFmtId="0" fontId="6" fillId="3" borderId="11" xfId="48" applyFont="1" applyFill="1" applyBorder="1" applyAlignment="1">
      <alignment horizontal="center" vertical="center" wrapText="1"/>
    </xf>
    <xf numFmtId="0" fontId="6" fillId="3" borderId="42" xfId="48" applyFont="1" applyFill="1" applyBorder="1" applyAlignment="1">
      <alignment horizontal="center" vertical="center" wrapText="1"/>
    </xf>
    <xf numFmtId="0" fontId="6" fillId="3" borderId="22" xfId="48" applyFont="1" applyFill="1" applyBorder="1" applyAlignment="1">
      <alignment horizontal="center" vertical="center" wrapText="1"/>
    </xf>
    <xf numFmtId="4" fontId="6" fillId="3" borderId="11" xfId="48" applyNumberFormat="1" applyFont="1" applyFill="1" applyBorder="1" applyAlignment="1">
      <alignment horizontal="center" vertical="center" wrapText="1"/>
    </xf>
    <xf numFmtId="4" fontId="6" fillId="3" borderId="42" xfId="48" applyNumberFormat="1" applyFont="1" applyFill="1" applyBorder="1" applyAlignment="1">
      <alignment horizontal="center" vertical="center" wrapText="1"/>
    </xf>
    <xf numFmtId="4" fontId="6" fillId="3" borderId="22" xfId="48" applyNumberFormat="1" applyFont="1" applyFill="1" applyBorder="1" applyAlignment="1">
      <alignment horizontal="center" vertical="center" wrapText="1"/>
    </xf>
    <xf numFmtId="0" fontId="7" fillId="3" borderId="11" xfId="48" applyFont="1" applyFill="1" applyBorder="1" applyAlignment="1">
      <alignment horizontal="center" vertical="center" wrapText="1"/>
    </xf>
    <xf numFmtId="0" fontId="7" fillId="3" borderId="42" xfId="48" applyFont="1" applyFill="1" applyBorder="1" applyAlignment="1">
      <alignment horizontal="center" vertical="center" wrapText="1"/>
    </xf>
    <xf numFmtId="0" fontId="7" fillId="3" borderId="22" xfId="48" applyFont="1" applyFill="1" applyBorder="1" applyAlignment="1">
      <alignment horizontal="center" vertical="center" wrapText="1"/>
    </xf>
    <xf numFmtId="0" fontId="8" fillId="6" borderId="12" xfId="48" applyFont="1" applyFill="1" applyBorder="1" applyAlignment="1">
      <alignment horizontal="center" vertical="center" wrapText="1"/>
    </xf>
    <xf numFmtId="0" fontId="8" fillId="6" borderId="22" xfId="48" applyFont="1" applyFill="1" applyBorder="1" applyAlignment="1">
      <alignment horizontal="center" vertical="center" wrapText="1"/>
    </xf>
    <xf numFmtId="0" fontId="20" fillId="16" borderId="8" xfId="48" applyFont="1" applyFill="1" applyBorder="1" applyAlignment="1">
      <alignment horizontal="center" vertical="center" wrapText="1"/>
    </xf>
    <xf numFmtId="0" fontId="20" fillId="16" borderId="9" xfId="48" applyFont="1" applyFill="1" applyBorder="1" applyAlignment="1">
      <alignment horizontal="center" vertical="center" wrapText="1"/>
    </xf>
    <xf numFmtId="0" fontId="19" fillId="6" borderId="30" xfId="48" applyFont="1" applyFill="1" applyBorder="1" applyAlignment="1">
      <alignment horizontal="center" vertical="center" wrapText="1"/>
    </xf>
    <xf numFmtId="0" fontId="19" fillId="6" borderId="5" xfId="48" applyFont="1" applyFill="1" applyBorder="1" applyAlignment="1">
      <alignment horizontal="center" vertical="center" wrapText="1"/>
    </xf>
    <xf numFmtId="49" fontId="6" fillId="2" borderId="24" xfId="48" applyNumberFormat="1" applyFont="1" applyFill="1" applyBorder="1" applyAlignment="1">
      <alignment horizontal="center" vertical="center" wrapText="1"/>
    </xf>
    <xf numFmtId="0" fontId="6" fillId="4" borderId="0" xfId="48" applyFont="1" applyFill="1" applyAlignment="1">
      <alignment horizontal="center" vertical="center" wrapText="1"/>
    </xf>
    <xf numFmtId="0" fontId="6" fillId="4" borderId="52" xfId="48" applyFont="1" applyFill="1" applyBorder="1" applyAlignment="1">
      <alignment horizontal="center" vertical="center" wrapText="1"/>
    </xf>
    <xf numFmtId="0" fontId="6" fillId="2" borderId="3" xfId="48" applyFont="1" applyFill="1" applyBorder="1" applyAlignment="1">
      <alignment horizontal="center" vertical="center"/>
    </xf>
    <xf numFmtId="0" fontId="19" fillId="0" borderId="24" xfId="48" applyFont="1" applyBorder="1" applyAlignment="1">
      <alignment horizontal="center" vertical="center"/>
    </xf>
    <xf numFmtId="0" fontId="19" fillId="0" borderId="4" xfId="48" applyFont="1" applyBorder="1" applyAlignment="1">
      <alignment horizontal="center" vertical="center"/>
    </xf>
    <xf numFmtId="0" fontId="6" fillId="0" borderId="12" xfId="48" applyFont="1" applyBorder="1" applyAlignment="1">
      <alignment horizontal="left" vertical="top" wrapText="1"/>
    </xf>
    <xf numFmtId="49" fontId="6" fillId="4" borderId="12" xfId="48" applyNumberFormat="1" applyFont="1" applyFill="1" applyBorder="1" applyAlignment="1">
      <alignment horizontal="center" vertical="center" wrapText="1" shrinkToFit="1"/>
    </xf>
    <xf numFmtId="49" fontId="6" fillId="4" borderId="12" xfId="48" applyNumberFormat="1" applyFont="1" applyFill="1" applyBorder="1" applyAlignment="1">
      <alignment horizontal="left" vertical="top" wrapText="1" shrinkToFit="1"/>
    </xf>
    <xf numFmtId="0" fontId="6" fillId="4" borderId="12" xfId="48" applyFont="1" applyFill="1" applyBorder="1" applyAlignment="1">
      <alignment horizontal="center" vertical="center" wrapText="1"/>
    </xf>
    <xf numFmtId="0" fontId="6" fillId="4" borderId="12" xfId="48" applyFont="1" applyFill="1" applyBorder="1" applyAlignment="1">
      <alignment horizontal="left" vertical="top" wrapText="1"/>
    </xf>
    <xf numFmtId="0" fontId="6" fillId="2" borderId="23" xfId="48" applyFont="1" applyFill="1" applyBorder="1" applyAlignment="1">
      <alignment horizontal="center" vertical="center"/>
    </xf>
    <xf numFmtId="0" fontId="19" fillId="0" borderId="30" xfId="48" applyFont="1" applyBorder="1" applyAlignment="1">
      <alignment horizontal="center" vertical="center"/>
    </xf>
    <xf numFmtId="0" fontId="19" fillId="0" borderId="5" xfId="48" applyFont="1" applyBorder="1" applyAlignment="1">
      <alignment horizontal="center" vertical="center"/>
    </xf>
    <xf numFmtId="0" fontId="19" fillId="2" borderId="24" xfId="48" applyFont="1" applyFill="1" applyBorder="1" applyAlignment="1">
      <alignment horizontal="center" vertical="center"/>
    </xf>
    <xf numFmtId="0" fontId="19" fillId="2" borderId="4" xfId="48" applyFont="1" applyFill="1" applyBorder="1" applyAlignment="1">
      <alignment horizontal="center" vertical="center"/>
    </xf>
    <xf numFmtId="0" fontId="7" fillId="0" borderId="0" xfId="0" applyFont="1" applyAlignment="1">
      <alignment horizontal="center" vertical="center" wrapText="1"/>
    </xf>
    <xf numFmtId="0" fontId="7" fillId="3" borderId="0" xfId="0" applyFont="1" applyFill="1" applyAlignment="1">
      <alignment horizontal="center" vertical="center" wrapText="1"/>
    </xf>
    <xf numFmtId="0" fontId="6" fillId="7" borderId="8"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6" fillId="7" borderId="3" xfId="0" applyFont="1" applyFill="1" applyBorder="1" applyAlignment="1">
      <alignment horizontal="left" vertical="top" wrapText="1"/>
    </xf>
    <xf numFmtId="0" fontId="6" fillId="7" borderId="4" xfId="0" applyFont="1" applyFill="1" applyBorder="1" applyAlignment="1">
      <alignment horizontal="center" vertical="top" wrapText="1"/>
    </xf>
    <xf numFmtId="0" fontId="6" fillId="7" borderId="2" xfId="0" applyFont="1" applyFill="1" applyBorder="1" applyAlignment="1">
      <alignment horizontal="center" vertical="center" wrapText="1"/>
    </xf>
    <xf numFmtId="0" fontId="6" fillId="7" borderId="7" xfId="0" applyFont="1" applyFill="1" applyBorder="1" applyAlignment="1">
      <alignment horizontal="left" vertical="top" wrapText="1"/>
    </xf>
    <xf numFmtId="0" fontId="6" fillId="2" borderId="2" xfId="0" applyFont="1" applyFill="1" applyBorder="1" applyAlignment="1">
      <alignment horizontal="center" vertical="center" wrapText="1"/>
    </xf>
    <xf numFmtId="0" fontId="6" fillId="2" borderId="7" xfId="0" applyFont="1" applyFill="1" applyBorder="1" applyAlignment="1">
      <alignment horizontal="left" vertical="top" wrapText="1"/>
    </xf>
    <xf numFmtId="0" fontId="6" fillId="7" borderId="24"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7" fillId="0" borderId="17" xfId="0" applyFont="1" applyBorder="1" applyAlignment="1">
      <alignment horizontal="center" vertical="center" wrapText="1"/>
    </xf>
    <xf numFmtId="0" fontId="7" fillId="0" borderId="6" xfId="0" applyFont="1" applyBorder="1" applyAlignment="1">
      <alignment horizontal="left" vertical="center" wrapText="1"/>
    </xf>
    <xf numFmtId="0" fontId="7" fillId="3" borderId="17" xfId="0" applyFont="1" applyFill="1" applyBorder="1" applyAlignment="1">
      <alignment horizontal="center" vertical="center" wrapText="1"/>
    </xf>
    <xf numFmtId="0" fontId="7" fillId="3" borderId="6" xfId="0" applyFont="1" applyFill="1" applyBorder="1" applyAlignment="1">
      <alignment horizontal="left" vertical="center" wrapText="1"/>
    </xf>
    <xf numFmtId="0" fontId="7" fillId="0" borderId="17" xfId="0" applyFont="1" applyBorder="1" applyAlignment="1">
      <alignment horizontal="left" vertical="top" wrapText="1"/>
    </xf>
    <xf numFmtId="0" fontId="6" fillId="7" borderId="18" xfId="0" applyFont="1" applyFill="1" applyBorder="1" applyAlignment="1">
      <alignment horizontal="center" vertical="center" wrapText="1"/>
    </xf>
    <xf numFmtId="0" fontId="6" fillId="7" borderId="0" xfId="0" applyFont="1" applyFill="1" applyAlignment="1">
      <alignment horizontal="center" vertical="center" wrapText="1"/>
    </xf>
    <xf numFmtId="0" fontId="6" fillId="3" borderId="0" xfId="0" applyFont="1" applyFill="1" applyAlignment="1">
      <alignment horizontal="center" vertical="center" wrapText="1"/>
    </xf>
    <xf numFmtId="0" fontId="6" fillId="7" borderId="12"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19" fillId="0" borderId="2" xfId="48" applyFont="1" applyBorder="1" applyAlignment="1">
      <alignment horizontal="center" vertical="center" wrapText="1"/>
    </xf>
    <xf numFmtId="0" fontId="7" fillId="0" borderId="0" xfId="48" applyFont="1" applyAlignment="1">
      <alignment horizontal="center" vertical="center" wrapText="1"/>
    </xf>
    <xf numFmtId="0" fontId="23" fillId="0" borderId="0" xfId="48" applyFont="1" applyAlignment="1">
      <alignment horizontal="center" vertical="center" wrapText="1"/>
    </xf>
    <xf numFmtId="0" fontId="55" fillId="0" borderId="0" xfId="48" applyFont="1" applyAlignment="1">
      <alignment horizontal="center" vertical="center" wrapText="1"/>
    </xf>
    <xf numFmtId="1" fontId="23" fillId="2" borderId="2" xfId="48" applyNumberFormat="1" applyFont="1" applyFill="1" applyBorder="1" applyAlignment="1">
      <alignment horizontal="center" vertical="center" wrapText="1"/>
    </xf>
    <xf numFmtId="1" fontId="23" fillId="2" borderId="6" xfId="48" applyNumberFormat="1" applyFont="1" applyFill="1" applyBorder="1" applyAlignment="1">
      <alignment horizontal="center" vertical="center" wrapText="1"/>
    </xf>
    <xf numFmtId="0" fontId="23" fillId="2" borderId="7" xfId="48" applyFont="1" applyFill="1" applyBorder="1" applyAlignment="1">
      <alignment horizontal="center" vertical="center" wrapText="1"/>
    </xf>
    <xf numFmtId="0" fontId="23" fillId="2" borderId="2" xfId="48" applyFont="1" applyFill="1" applyBorder="1" applyAlignment="1">
      <alignment horizontal="center" vertical="center" wrapText="1"/>
    </xf>
    <xf numFmtId="0" fontId="24" fillId="0" borderId="6" xfId="48" applyFont="1" applyBorder="1" applyAlignment="1">
      <alignment horizontal="center" vertical="center" wrapText="1"/>
    </xf>
    <xf numFmtId="0" fontId="23" fillId="2" borderId="6" xfId="48" applyFont="1" applyFill="1" applyBorder="1" applyAlignment="1">
      <alignment horizontal="center" vertical="center" wrapText="1"/>
    </xf>
    <xf numFmtId="4" fontId="23" fillId="2" borderId="7" xfId="48" applyNumberFormat="1" applyFont="1" applyFill="1" applyBorder="1" applyAlignment="1">
      <alignment horizontal="center" vertical="center" wrapText="1"/>
    </xf>
    <xf numFmtId="166" fontId="23" fillId="2" borderId="7" xfId="48" applyNumberFormat="1" applyFont="1" applyFill="1" applyBorder="1" applyAlignment="1">
      <alignment horizontal="center" vertical="center" wrapText="1"/>
    </xf>
    <xf numFmtId="166" fontId="55" fillId="2" borderId="7" xfId="48" applyNumberFormat="1" applyFont="1" applyFill="1" applyBorder="1" applyAlignment="1">
      <alignment horizontal="center" vertical="center" wrapText="1"/>
    </xf>
    <xf numFmtId="166" fontId="23" fillId="2" borderId="3" xfId="48" applyNumberFormat="1" applyFont="1" applyFill="1" applyBorder="1" applyAlignment="1">
      <alignment horizontal="center" vertical="center" wrapText="1"/>
    </xf>
    <xf numFmtId="0" fontId="24" fillId="2" borderId="4" xfId="48" applyFont="1" applyFill="1" applyBorder="1" applyAlignment="1">
      <alignment horizontal="center" vertical="center"/>
    </xf>
    <xf numFmtId="0" fontId="23" fillId="2" borderId="3" xfId="48" applyFont="1" applyFill="1" applyBorder="1" applyAlignment="1">
      <alignment horizontal="center" vertical="center" wrapText="1"/>
    </xf>
    <xf numFmtId="1" fontId="23" fillId="2" borderId="4" xfId="48" applyNumberFormat="1" applyFont="1" applyFill="1" applyBorder="1" applyAlignment="1">
      <alignment horizontal="center" vertical="center" wrapText="1"/>
    </xf>
    <xf numFmtId="49" fontId="23" fillId="2" borderId="3" xfId="48" applyNumberFormat="1" applyFont="1" applyFill="1" applyBorder="1" applyAlignment="1">
      <alignment horizontal="center" vertical="center" wrapText="1"/>
    </xf>
    <xf numFmtId="0" fontId="24" fillId="0" borderId="24" xfId="48" applyFont="1" applyBorder="1" applyAlignment="1">
      <alignment horizontal="center" vertical="center" wrapText="1"/>
    </xf>
    <xf numFmtId="0" fontId="54" fillId="0" borderId="24" xfId="48" applyFont="1" applyBorder="1" applyAlignment="1">
      <alignment horizontal="center" vertical="center" wrapText="1"/>
    </xf>
    <xf numFmtId="0" fontId="24" fillId="0" borderId="4" xfId="48" applyFont="1" applyBorder="1" applyAlignment="1">
      <alignment horizontal="center" vertical="center" wrapText="1"/>
    </xf>
    <xf numFmtId="49" fontId="23" fillId="2" borderId="23" xfId="48" applyNumberFormat="1" applyFont="1" applyFill="1" applyBorder="1" applyAlignment="1">
      <alignment horizontal="center" vertical="center" wrapText="1"/>
    </xf>
    <xf numFmtId="49" fontId="23" fillId="2" borderId="30" xfId="48" applyNumberFormat="1" applyFont="1" applyFill="1" applyBorder="1" applyAlignment="1">
      <alignment horizontal="center" vertical="center" wrapText="1"/>
    </xf>
    <xf numFmtId="49" fontId="55" fillId="2" borderId="30" xfId="48" applyNumberFormat="1" applyFont="1" applyFill="1" applyBorder="1" applyAlignment="1">
      <alignment horizontal="center" vertical="center" wrapText="1"/>
    </xf>
    <xf numFmtId="49" fontId="23" fillId="2" borderId="5" xfId="48" applyNumberFormat="1" applyFont="1" applyFill="1" applyBorder="1" applyAlignment="1">
      <alignment horizontal="center" vertical="center" wrapText="1"/>
    </xf>
    <xf numFmtId="1" fontId="61" fillId="2" borderId="2" xfId="48" applyNumberFormat="1" applyFont="1" applyFill="1" applyBorder="1" applyAlignment="1">
      <alignment horizontal="center" vertical="center" wrapText="1"/>
    </xf>
    <xf numFmtId="1" fontId="61" fillId="2" borderId="6" xfId="48" applyNumberFormat="1" applyFont="1" applyFill="1" applyBorder="1" applyAlignment="1">
      <alignment horizontal="center" vertical="center" wrapText="1"/>
    </xf>
    <xf numFmtId="0" fontId="61" fillId="2" borderId="2" xfId="48" applyFont="1" applyFill="1" applyBorder="1" applyAlignment="1">
      <alignment horizontal="center" vertical="center" wrapText="1"/>
    </xf>
    <xf numFmtId="0" fontId="61" fillId="2" borderId="6" xfId="48" applyFont="1" applyFill="1" applyBorder="1" applyAlignment="1">
      <alignment horizontal="center" vertical="center" wrapText="1"/>
    </xf>
    <xf numFmtId="4" fontId="61" fillId="2" borderId="2" xfId="48" applyNumberFormat="1" applyFont="1" applyFill="1" applyBorder="1" applyAlignment="1">
      <alignment horizontal="center" vertical="center" wrapText="1"/>
    </xf>
    <xf numFmtId="4" fontId="61" fillId="2" borderId="6" xfId="48" applyNumberFormat="1" applyFont="1" applyFill="1" applyBorder="1" applyAlignment="1">
      <alignment horizontal="center" vertical="center" wrapText="1"/>
    </xf>
    <xf numFmtId="166" fontId="61" fillId="2" borderId="2" xfId="48" applyNumberFormat="1" applyFont="1" applyFill="1" applyBorder="1" applyAlignment="1">
      <alignment horizontal="center" vertical="center" wrapText="1"/>
    </xf>
    <xf numFmtId="166" fontId="61" fillId="2" borderId="6" xfId="48" applyNumberFormat="1" applyFont="1" applyFill="1" applyBorder="1" applyAlignment="1">
      <alignment horizontal="center" vertical="center" wrapText="1"/>
    </xf>
    <xf numFmtId="166" fontId="61" fillId="2" borderId="3" xfId="48" applyNumberFormat="1" applyFont="1" applyFill="1" applyBorder="1" applyAlignment="1">
      <alignment horizontal="center" vertical="center" wrapText="1"/>
    </xf>
    <xf numFmtId="166" fontId="61" fillId="2" borderId="4" xfId="48" applyNumberFormat="1" applyFont="1" applyFill="1" applyBorder="1" applyAlignment="1">
      <alignment horizontal="center" vertical="center" wrapText="1"/>
    </xf>
    <xf numFmtId="1" fontId="61" fillId="2" borderId="3" xfId="48" applyNumberFormat="1" applyFont="1" applyFill="1" applyBorder="1" applyAlignment="1">
      <alignment horizontal="center" vertical="center" wrapText="1"/>
    </xf>
    <xf numFmtId="0" fontId="62" fillId="0" borderId="4" xfId="48" applyFont="1" applyBorder="1" applyAlignment="1">
      <alignment vertical="center" wrapText="1"/>
    </xf>
    <xf numFmtId="49" fontId="61" fillId="2" borderId="3" xfId="48" applyNumberFormat="1" applyFont="1" applyFill="1" applyBorder="1" applyAlignment="1">
      <alignment horizontal="center" vertical="center" wrapText="1"/>
    </xf>
    <xf numFmtId="49" fontId="61" fillId="2" borderId="24" xfId="48" applyNumberFormat="1" applyFont="1" applyFill="1" applyBorder="1" applyAlignment="1">
      <alignment horizontal="center" vertical="center" wrapText="1"/>
    </xf>
    <xf numFmtId="0" fontId="63" fillId="0" borderId="24" xfId="48" applyFont="1" applyBorder="1" applyAlignment="1">
      <alignment horizontal="center" vertical="center" wrapText="1"/>
    </xf>
    <xf numFmtId="0" fontId="63" fillId="0" borderId="4" xfId="48" applyFont="1" applyBorder="1" applyAlignment="1">
      <alignment horizontal="center" vertical="center" wrapText="1"/>
    </xf>
    <xf numFmtId="49" fontId="61" fillId="2" borderId="23" xfId="48" applyNumberFormat="1" applyFont="1" applyFill="1" applyBorder="1" applyAlignment="1">
      <alignment horizontal="center" vertical="center" wrapText="1"/>
    </xf>
    <xf numFmtId="49" fontId="61" fillId="2" borderId="30" xfId="48" applyNumberFormat="1" applyFont="1" applyFill="1" applyBorder="1" applyAlignment="1">
      <alignment horizontal="center" vertical="center" wrapText="1"/>
    </xf>
    <xf numFmtId="0" fontId="63" fillId="0" borderId="30" xfId="48" applyFont="1" applyBorder="1" applyAlignment="1">
      <alignment horizontal="center" vertical="center" wrapText="1"/>
    </xf>
    <xf numFmtId="0" fontId="63" fillId="0" borderId="5" xfId="48" applyFont="1" applyBorder="1" applyAlignment="1">
      <alignment horizontal="center" vertical="center" wrapText="1"/>
    </xf>
    <xf numFmtId="166" fontId="60" fillId="0" borderId="2" xfId="48" applyNumberFormat="1" applyFont="1" applyBorder="1" applyAlignment="1">
      <alignment horizontal="center" vertical="center" wrapText="1"/>
    </xf>
    <xf numFmtId="0" fontId="63" fillId="0" borderId="17" xfId="48" applyFont="1" applyBorder="1" applyAlignment="1">
      <alignment horizontal="center" vertical="center" wrapText="1"/>
    </xf>
    <xf numFmtId="0" fontId="63" fillId="0" borderId="6" xfId="48" applyFont="1" applyBorder="1" applyAlignment="1">
      <alignment horizontal="center" vertical="center" wrapText="1"/>
    </xf>
    <xf numFmtId="0" fontId="19" fillId="0" borderId="0" xfId="48" applyFont="1" applyAlignment="1">
      <alignment horizontal="center" vertical="center" wrapText="1"/>
    </xf>
    <xf numFmtId="0" fontId="19" fillId="3" borderId="0" xfId="48" applyFont="1" applyFill="1" applyAlignment="1">
      <alignment horizontal="center" vertical="center" wrapText="1"/>
    </xf>
    <xf numFmtId="49" fontId="6" fillId="2" borderId="4" xfId="48" applyNumberFormat="1" applyFont="1" applyFill="1" applyBorder="1" applyAlignment="1">
      <alignment horizontal="center" vertical="center" wrapText="1"/>
    </xf>
    <xf numFmtId="0" fontId="6" fillId="2" borderId="24" xfId="48" applyFont="1" applyFill="1" applyBorder="1" applyAlignment="1">
      <alignment horizontal="center" vertical="center" wrapText="1"/>
    </xf>
    <xf numFmtId="0" fontId="19" fillId="3" borderId="30" xfId="48" applyFont="1" applyFill="1" applyBorder="1" applyAlignment="1">
      <alignment horizontal="center" vertical="center" wrapText="1"/>
    </xf>
    <xf numFmtId="0" fontId="7" fillId="0" borderId="5" xfId="48" applyFont="1" applyBorder="1" applyAlignment="1">
      <alignment horizontal="center" vertical="center" wrapText="1"/>
    </xf>
    <xf numFmtId="49" fontId="6" fillId="2" borderId="30" xfId="48" applyNumberFormat="1" applyFont="1" applyFill="1" applyBorder="1" applyAlignment="1">
      <alignment horizontal="center" vertical="center" wrapText="1"/>
    </xf>
    <xf numFmtId="166" fontId="6" fillId="0" borderId="0" xfId="48" applyNumberFormat="1" applyFont="1" applyAlignment="1">
      <alignment horizontal="center" vertical="center" wrapText="1"/>
    </xf>
    <xf numFmtId="4" fontId="7" fillId="2" borderId="13" xfId="48" applyNumberFormat="1" applyFont="1" applyFill="1" applyBorder="1" applyAlignment="1">
      <alignment horizontal="center" vertical="center" wrapText="1"/>
    </xf>
    <xf numFmtId="4" fontId="7" fillId="2" borderId="25" xfId="48" applyNumberFormat="1" applyFont="1" applyFill="1" applyBorder="1" applyAlignment="1">
      <alignment horizontal="center" vertical="center" wrapText="1"/>
    </xf>
    <xf numFmtId="4" fontId="7" fillId="2" borderId="26" xfId="48" applyNumberFormat="1" applyFont="1" applyFill="1" applyBorder="1" applyAlignment="1">
      <alignment horizontal="center" vertical="center" wrapText="1"/>
    </xf>
    <xf numFmtId="0" fontId="6" fillId="3" borderId="0" xfId="48" applyFont="1" applyFill="1" applyAlignment="1">
      <alignment horizontal="center" vertical="center" wrapText="1"/>
    </xf>
    <xf numFmtId="1" fontId="6" fillId="19" borderId="2" xfId="48" applyNumberFormat="1" applyFont="1" applyFill="1" applyBorder="1" applyAlignment="1">
      <alignment horizontal="center" vertical="center" wrapText="1"/>
    </xf>
    <xf numFmtId="1" fontId="6" fillId="19" borderId="6" xfId="48" applyNumberFormat="1" applyFont="1" applyFill="1" applyBorder="1" applyAlignment="1">
      <alignment horizontal="center" vertical="center" wrapText="1"/>
    </xf>
    <xf numFmtId="0" fontId="6" fillId="19" borderId="2" xfId="48" applyFont="1" applyFill="1" applyBorder="1" applyAlignment="1">
      <alignment horizontal="center" vertical="center" wrapText="1"/>
    </xf>
    <xf numFmtId="0" fontId="6" fillId="19" borderId="6" xfId="48" applyFont="1" applyFill="1" applyBorder="1" applyAlignment="1">
      <alignment horizontal="center" vertical="center" wrapText="1"/>
    </xf>
    <xf numFmtId="4" fontId="6" fillId="19" borderId="2" xfId="48" applyNumberFormat="1" applyFont="1" applyFill="1" applyBorder="1" applyAlignment="1">
      <alignment horizontal="center" vertical="center" wrapText="1"/>
    </xf>
    <xf numFmtId="4" fontId="6" fillId="19" borderId="6" xfId="48" applyNumberFormat="1" applyFont="1" applyFill="1" applyBorder="1" applyAlignment="1">
      <alignment horizontal="center" vertical="center" wrapText="1"/>
    </xf>
    <xf numFmtId="166" fontId="6" fillId="19" borderId="2" xfId="48" applyNumberFormat="1" applyFont="1" applyFill="1" applyBorder="1" applyAlignment="1">
      <alignment horizontal="center" vertical="center" wrapText="1"/>
    </xf>
    <xf numFmtId="166" fontId="6" fillId="19" borderId="6" xfId="48" applyNumberFormat="1" applyFont="1" applyFill="1" applyBorder="1" applyAlignment="1">
      <alignment horizontal="center" vertical="center" wrapText="1"/>
    </xf>
    <xf numFmtId="166" fontId="6" fillId="19" borderId="3" xfId="48" applyNumberFormat="1" applyFont="1" applyFill="1" applyBorder="1" applyAlignment="1">
      <alignment horizontal="center" vertical="center" wrapText="1"/>
    </xf>
    <xf numFmtId="166" fontId="6" fillId="19" borderId="4" xfId="48" applyNumberFormat="1" applyFont="1" applyFill="1" applyBorder="1" applyAlignment="1">
      <alignment horizontal="center" vertical="center" wrapText="1"/>
    </xf>
    <xf numFmtId="1" fontId="6" fillId="19" borderId="3" xfId="48" applyNumberFormat="1" applyFont="1" applyFill="1" applyBorder="1" applyAlignment="1">
      <alignment horizontal="center" vertical="center" wrapText="1"/>
    </xf>
    <xf numFmtId="0" fontId="29" fillId="0" borderId="4" xfId="48" applyFont="1" applyBorder="1" applyAlignment="1">
      <alignment vertical="center" wrapText="1"/>
    </xf>
    <xf numFmtId="49" fontId="6" fillId="19" borderId="3" xfId="48" applyNumberFormat="1" applyFont="1" applyFill="1" applyBorder="1" applyAlignment="1">
      <alignment horizontal="center" vertical="center" wrapText="1"/>
    </xf>
    <xf numFmtId="0" fontId="19" fillId="3" borderId="24" xfId="48" applyFont="1" applyFill="1" applyBorder="1" applyAlignment="1">
      <alignment horizontal="center" vertical="center" wrapText="1"/>
    </xf>
    <xf numFmtId="49" fontId="6" fillId="19" borderId="23" xfId="48" applyNumberFormat="1" applyFont="1" applyFill="1" applyBorder="1" applyAlignment="1">
      <alignment horizontal="center" vertical="center" wrapText="1"/>
    </xf>
    <xf numFmtId="0" fontId="7" fillId="0" borderId="30" xfId="48" applyFont="1" applyBorder="1" applyAlignment="1">
      <alignment horizontal="center" vertical="center" wrapText="1"/>
    </xf>
    <xf numFmtId="0" fontId="7" fillId="3" borderId="30" xfId="48" applyFont="1" applyFill="1" applyBorder="1" applyAlignment="1">
      <alignment horizontal="center" vertical="center" wrapText="1"/>
    </xf>
    <xf numFmtId="0" fontId="21" fillId="0" borderId="13" xfId="0" applyFont="1" applyBorder="1" applyAlignment="1">
      <alignment horizontal="center" vertical="center" wrapText="1"/>
    </xf>
    <xf numFmtId="166" fontId="21" fillId="0" borderId="11" xfId="0" applyNumberFormat="1" applyFont="1" applyBorder="1" applyAlignment="1">
      <alignment horizontal="center" vertical="center" wrapText="1"/>
    </xf>
    <xf numFmtId="166" fontId="21" fillId="0" borderId="42" xfId="0" applyNumberFormat="1" applyFont="1" applyBorder="1" applyAlignment="1">
      <alignment horizontal="center" vertical="center" wrapText="1"/>
    </xf>
    <xf numFmtId="166" fontId="21" fillId="0" borderId="22" xfId="0" applyNumberFormat="1" applyFont="1" applyBorder="1" applyAlignment="1">
      <alignment horizontal="center" vertical="center" wrapText="1"/>
    </xf>
    <xf numFmtId="0" fontId="74" fillId="0" borderId="11" xfId="0" applyFont="1" applyBorder="1" applyAlignment="1">
      <alignment horizontal="center" vertical="center"/>
    </xf>
    <xf numFmtId="0" fontId="74" fillId="0" borderId="42" xfId="0" applyFont="1" applyBorder="1" applyAlignment="1">
      <alignment horizontal="center" vertical="center"/>
    </xf>
    <xf numFmtId="0" fontId="74" fillId="0" borderId="22" xfId="0" applyFont="1" applyBorder="1" applyAlignment="1">
      <alignment horizontal="center" vertical="center"/>
    </xf>
    <xf numFmtId="0" fontId="21" fillId="3" borderId="12" xfId="48" applyFont="1" applyFill="1" applyBorder="1" applyAlignment="1">
      <alignment horizontal="center" vertical="center" wrapText="1"/>
    </xf>
    <xf numFmtId="49" fontId="6" fillId="19" borderId="12" xfId="48" applyNumberFormat="1" applyFont="1" applyFill="1" applyBorder="1" applyAlignment="1">
      <alignment horizontal="center" vertical="center" wrapText="1"/>
    </xf>
    <xf numFmtId="0" fontId="19" fillId="0" borderId="12" xfId="48" applyFont="1" applyBorder="1" applyAlignment="1">
      <alignment horizontal="center" vertical="center" wrapText="1"/>
    </xf>
    <xf numFmtId="0" fontId="19" fillId="3" borderId="12" xfId="48" applyFont="1" applyFill="1" applyBorder="1" applyAlignment="1">
      <alignment horizontal="center" vertical="center" wrapText="1"/>
    </xf>
    <xf numFmtId="0" fontId="19" fillId="0" borderId="7" xfId="48" applyFont="1" applyBorder="1" applyAlignment="1">
      <alignment horizontal="center" vertical="center" wrapText="1"/>
    </xf>
    <xf numFmtId="166" fontId="6" fillId="2" borderId="7" xfId="48" applyNumberFormat="1" applyFont="1" applyFill="1" applyBorder="1" applyAlignment="1">
      <alignment horizontal="center" vertical="top" wrapText="1"/>
    </xf>
    <xf numFmtId="0" fontId="6" fillId="0" borderId="7" xfId="48" applyFont="1" applyBorder="1" applyAlignment="1">
      <alignment horizontal="center" vertical="top" wrapText="1"/>
    </xf>
    <xf numFmtId="2" fontId="6" fillId="0" borderId="7" xfId="48" applyNumberFormat="1" applyFont="1" applyBorder="1" applyAlignment="1">
      <alignment horizontal="center" vertical="center" wrapText="1"/>
    </xf>
    <xf numFmtId="166" fontId="6" fillId="0" borderId="17" xfId="48" applyNumberFormat="1" applyFont="1" applyBorder="1" applyAlignment="1">
      <alignment horizontal="center" vertical="center" wrapText="1"/>
    </xf>
    <xf numFmtId="0" fontId="6" fillId="0" borderId="6" xfId="48" applyFont="1" applyBorder="1" applyAlignment="1">
      <alignment horizontal="center" vertical="center" wrapText="1"/>
    </xf>
    <xf numFmtId="0" fontId="75" fillId="0" borderId="7" xfId="48" applyFont="1" applyBorder="1" applyAlignment="1">
      <alignment horizontal="center" vertical="center" wrapText="1"/>
    </xf>
    <xf numFmtId="0" fontId="7" fillId="0" borderId="7" xfId="48" applyFont="1" applyBorder="1" applyAlignment="1">
      <alignment horizontal="center" vertical="center" wrapText="1"/>
    </xf>
    <xf numFmtId="166" fontId="7" fillId="0" borderId="7" xfId="48" applyNumberFormat="1" applyFont="1" applyBorder="1" applyAlignment="1">
      <alignment horizontal="center" vertical="top" wrapText="1"/>
    </xf>
    <xf numFmtId="166" fontId="7" fillId="0" borderId="7" xfId="48" applyNumberFormat="1" applyFont="1" applyBorder="1" applyAlignment="1">
      <alignment horizontal="center" vertical="center" wrapText="1"/>
    </xf>
    <xf numFmtId="4" fontId="7" fillId="0" borderId="7" xfId="48" applyNumberFormat="1" applyFont="1" applyBorder="1" applyAlignment="1">
      <alignment horizontal="center" vertical="center" wrapText="1"/>
    </xf>
    <xf numFmtId="0" fontId="19" fillId="0" borderId="7" xfId="48" applyFont="1" applyBorder="1" applyAlignment="1">
      <alignment horizontal="center" vertical="center"/>
    </xf>
    <xf numFmtId="0" fontId="6" fillId="0" borderId="30" xfId="48" applyFont="1" applyBorder="1" applyAlignment="1">
      <alignment horizontal="center" vertical="center" wrapText="1"/>
    </xf>
    <xf numFmtId="1" fontId="56" fillId="2" borderId="2" xfId="48" applyNumberFormat="1" applyFont="1" applyFill="1" applyBorder="1" applyAlignment="1">
      <alignment horizontal="center" vertical="center" wrapText="1"/>
    </xf>
    <xf numFmtId="1" fontId="56" fillId="2" borderId="6" xfId="48" applyNumberFormat="1" applyFont="1" applyFill="1" applyBorder="1" applyAlignment="1">
      <alignment horizontal="center" vertical="center" wrapText="1"/>
    </xf>
    <xf numFmtId="0" fontId="56" fillId="2" borderId="2" xfId="48" applyFont="1" applyFill="1" applyBorder="1" applyAlignment="1">
      <alignment horizontal="center" vertical="center" wrapText="1"/>
    </xf>
    <xf numFmtId="0" fontId="56" fillId="2" borderId="7" xfId="48" applyFont="1" applyFill="1" applyBorder="1" applyAlignment="1">
      <alignment horizontal="center" vertical="center" wrapText="1"/>
    </xf>
    <xf numFmtId="4" fontId="56" fillId="2" borderId="2" xfId="48" applyNumberFormat="1" applyFont="1" applyFill="1" applyBorder="1" applyAlignment="1">
      <alignment horizontal="center" vertical="center" wrapText="1"/>
    </xf>
    <xf numFmtId="4" fontId="56" fillId="2" borderId="7" xfId="48" applyNumberFormat="1" applyFont="1" applyFill="1" applyBorder="1" applyAlignment="1">
      <alignment horizontal="center" vertical="center" wrapText="1"/>
    </xf>
    <xf numFmtId="166" fontId="56" fillId="2" borderId="2" xfId="48" applyNumberFormat="1" applyFont="1" applyFill="1" applyBorder="1" applyAlignment="1">
      <alignment horizontal="center" vertical="center" wrapText="1"/>
    </xf>
    <xf numFmtId="166" fontId="56" fillId="2" borderId="7" xfId="48" applyNumberFormat="1" applyFont="1" applyFill="1" applyBorder="1" applyAlignment="1">
      <alignment horizontal="center" vertical="center" wrapText="1"/>
    </xf>
    <xf numFmtId="166" fontId="56" fillId="2" borderId="2" xfId="48" applyNumberFormat="1" applyFont="1" applyFill="1" applyBorder="1" applyAlignment="1">
      <alignment horizontal="center" vertical="top" wrapText="1"/>
    </xf>
    <xf numFmtId="166" fontId="56" fillId="2" borderId="7" xfId="48" applyNumberFormat="1" applyFont="1" applyFill="1" applyBorder="1" applyAlignment="1">
      <alignment horizontal="center" vertical="top" wrapText="1"/>
    </xf>
    <xf numFmtId="166" fontId="56" fillId="2" borderId="3" xfId="48" applyNumberFormat="1" applyFont="1" applyFill="1" applyBorder="1" applyAlignment="1">
      <alignment horizontal="center" vertical="center" wrapText="1"/>
    </xf>
    <xf numFmtId="166" fontId="56" fillId="2" borderId="4" xfId="48" applyNumberFormat="1" applyFont="1" applyFill="1" applyBorder="1" applyAlignment="1">
      <alignment horizontal="center" vertical="center" wrapText="1"/>
    </xf>
    <xf numFmtId="0" fontId="56" fillId="2" borderId="11" xfId="48" applyFont="1" applyFill="1" applyBorder="1" applyAlignment="1">
      <alignment horizontal="center" vertical="center" wrapText="1"/>
    </xf>
    <xf numFmtId="0" fontId="56" fillId="2" borderId="22" xfId="48" applyFont="1" applyFill="1" applyBorder="1" applyAlignment="1">
      <alignment horizontal="center" vertical="center" wrapText="1"/>
    </xf>
    <xf numFmtId="1" fontId="6" fillId="2" borderId="3" xfId="48" applyNumberFormat="1" applyFont="1" applyFill="1" applyBorder="1" applyAlignment="1">
      <alignment horizontal="center" vertical="center" wrapText="1"/>
    </xf>
    <xf numFmtId="1" fontId="6" fillId="2" borderId="4" xfId="48" applyNumberFormat="1" applyFont="1" applyFill="1" applyBorder="1" applyAlignment="1">
      <alignment horizontal="center" vertical="center" wrapText="1"/>
    </xf>
    <xf numFmtId="49" fontId="6" fillId="2" borderId="5" xfId="48" applyNumberFormat="1" applyFont="1" applyFill="1" applyBorder="1" applyAlignment="1">
      <alignment horizontal="center" vertical="center" wrapText="1"/>
    </xf>
    <xf numFmtId="0" fontId="7" fillId="3" borderId="6" xfId="48" applyFont="1" applyFill="1" applyBorder="1" applyAlignment="1">
      <alignment horizontal="center" vertical="center" wrapText="1"/>
    </xf>
    <xf numFmtId="0" fontId="6" fillId="0" borderId="0" xfId="125" applyFont="1" applyAlignment="1">
      <alignment horizontal="center" vertical="center" wrapText="1"/>
    </xf>
    <xf numFmtId="0" fontId="6" fillId="2" borderId="7" xfId="125" applyFont="1" applyFill="1" applyBorder="1" applyAlignment="1">
      <alignment horizontal="center" vertical="center" wrapText="1"/>
    </xf>
    <xf numFmtId="0" fontId="6" fillId="2" borderId="2" xfId="125" applyFont="1" applyFill="1" applyBorder="1" applyAlignment="1">
      <alignment horizontal="center" vertical="center" wrapText="1"/>
    </xf>
    <xf numFmtId="0" fontId="6" fillId="2" borderId="6" xfId="125" applyFont="1" applyFill="1" applyBorder="1" applyAlignment="1">
      <alignment horizontal="center" vertical="center" wrapText="1"/>
    </xf>
    <xf numFmtId="4" fontId="6" fillId="2" borderId="7" xfId="125" applyNumberFormat="1" applyFont="1" applyFill="1" applyBorder="1" applyAlignment="1">
      <alignment horizontal="center" vertical="center" wrapText="1"/>
    </xf>
    <xf numFmtId="166" fontId="6" fillId="2" borderId="7" xfId="125" applyNumberFormat="1" applyFont="1" applyFill="1" applyBorder="1" applyAlignment="1">
      <alignment horizontal="center" vertical="center" wrapText="1"/>
    </xf>
    <xf numFmtId="166" fontId="6" fillId="2" borderId="3" xfId="125" applyNumberFormat="1" applyFont="1" applyFill="1" applyBorder="1" applyAlignment="1">
      <alignment horizontal="center" vertical="center" wrapText="1"/>
    </xf>
    <xf numFmtId="0" fontId="19" fillId="2" borderId="24" xfId="48" applyFont="1" applyFill="1" applyBorder="1" applyAlignment="1">
      <alignment horizontal="center" vertical="center" wrapText="1"/>
    </xf>
    <xf numFmtId="0" fontId="6" fillId="2" borderId="3" xfId="125" applyFont="1" applyFill="1" applyBorder="1" applyAlignment="1">
      <alignment horizontal="center" vertical="center" wrapText="1"/>
    </xf>
    <xf numFmtId="49" fontId="6" fillId="2" borderId="7" xfId="125" applyNumberFormat="1" applyFont="1" applyFill="1" applyBorder="1" applyAlignment="1">
      <alignment horizontal="center" vertical="center" wrapText="1"/>
    </xf>
    <xf numFmtId="0" fontId="6" fillId="7" borderId="23" xfId="48" applyFont="1" applyFill="1" applyBorder="1" applyAlignment="1">
      <alignment horizontal="center" vertical="center" wrapText="1"/>
    </xf>
    <xf numFmtId="0" fontId="6" fillId="7" borderId="30" xfId="48" applyFont="1" applyFill="1" applyBorder="1" applyAlignment="1">
      <alignment horizontal="center" vertical="center" wrapText="1"/>
    </xf>
    <xf numFmtId="0" fontId="6" fillId="7" borderId="5" xfId="48" applyFont="1" applyFill="1" applyBorder="1" applyAlignment="1">
      <alignment horizontal="center" vertical="center" wrapText="1"/>
    </xf>
    <xf numFmtId="2" fontId="7" fillId="0" borderId="2" xfId="48" applyNumberFormat="1" applyFont="1" applyBorder="1" applyAlignment="1">
      <alignment horizontal="center" vertical="center" wrapText="1"/>
    </xf>
    <xf numFmtId="2" fontId="7" fillId="0" borderId="6" xfId="48" applyNumberFormat="1" applyFont="1" applyBorder="1" applyAlignment="1">
      <alignment horizontal="center" vertical="center" wrapText="1"/>
    </xf>
    <xf numFmtId="1" fontId="6" fillId="3" borderId="0" xfId="48" applyNumberFormat="1" applyFont="1" applyFill="1" applyAlignment="1">
      <alignment horizontal="center" vertical="center" wrapText="1"/>
    </xf>
    <xf numFmtId="1" fontId="6" fillId="3" borderId="3" xfId="48" applyNumberFormat="1" applyFont="1" applyFill="1" applyBorder="1" applyAlignment="1">
      <alignment horizontal="center" vertical="center" wrapText="1"/>
    </xf>
    <xf numFmtId="1" fontId="6" fillId="3" borderId="4" xfId="48" applyNumberFormat="1" applyFont="1" applyFill="1" applyBorder="1" applyAlignment="1">
      <alignment horizontal="center" vertical="center" wrapText="1"/>
    </xf>
    <xf numFmtId="0" fontId="20" fillId="2" borderId="8" xfId="48" applyFont="1" applyFill="1" applyBorder="1" applyAlignment="1">
      <alignment horizontal="center" vertical="center" wrapText="1" shrinkToFit="1"/>
    </xf>
    <xf numFmtId="0" fontId="20" fillId="2" borderId="9" xfId="48" applyFont="1" applyFill="1" applyBorder="1" applyAlignment="1">
      <alignment horizontal="center" vertical="center" wrapText="1" shrinkToFit="1"/>
    </xf>
    <xf numFmtId="0" fontId="20" fillId="2" borderId="24" xfId="48" applyFont="1" applyFill="1" applyBorder="1" applyAlignment="1">
      <alignment horizontal="center" vertical="center" wrapText="1" shrinkToFit="1"/>
    </xf>
    <xf numFmtId="0" fontId="20" fillId="2" borderId="4" xfId="48" applyFont="1" applyFill="1" applyBorder="1" applyAlignment="1">
      <alignment horizontal="center" vertical="center" wrapText="1" shrinkToFit="1"/>
    </xf>
    <xf numFmtId="0" fontId="20" fillId="2" borderId="23" xfId="48" applyFont="1" applyFill="1" applyBorder="1" applyAlignment="1">
      <alignment horizontal="center" vertical="center" wrapText="1" shrinkToFit="1"/>
    </xf>
    <xf numFmtId="0" fontId="20" fillId="2" borderId="30" xfId="48" applyFont="1" applyFill="1" applyBorder="1" applyAlignment="1">
      <alignment horizontal="center" vertical="center" wrapText="1" shrinkToFit="1"/>
    </xf>
    <xf numFmtId="0" fontId="20" fillId="6" borderId="23" xfId="48" applyFont="1" applyFill="1" applyBorder="1" applyAlignment="1">
      <alignment horizontal="center" vertical="center" wrapText="1" shrinkToFit="1"/>
    </xf>
    <xf numFmtId="0" fontId="20" fillId="6" borderId="30" xfId="48" applyFont="1" applyFill="1" applyBorder="1" applyAlignment="1">
      <alignment horizontal="center" vertical="center" wrapText="1" shrinkToFit="1"/>
    </xf>
    <xf numFmtId="0" fontId="20" fillId="6" borderId="5" xfId="48" applyFont="1" applyFill="1" applyBorder="1" applyAlignment="1">
      <alignment horizontal="center" vertical="center" wrapText="1" shrinkToFit="1"/>
    </xf>
    <xf numFmtId="0" fontId="20" fillId="6" borderId="3" xfId="48" applyFont="1" applyFill="1" applyBorder="1" applyAlignment="1">
      <alignment horizontal="center" vertical="center" wrapText="1" shrinkToFit="1"/>
    </xf>
    <xf numFmtId="0" fontId="20" fillId="6" borderId="24" xfId="48" applyFont="1" applyFill="1" applyBorder="1" applyAlignment="1">
      <alignment horizontal="center" vertical="center" wrapText="1" shrinkToFit="1"/>
    </xf>
    <xf numFmtId="0" fontId="20" fillId="6" borderId="4" xfId="48" applyFont="1" applyFill="1" applyBorder="1" applyAlignment="1">
      <alignment horizontal="center" vertical="center" wrapText="1" shrinkToFit="1"/>
    </xf>
    <xf numFmtId="0" fontId="6" fillId="9" borderId="30" xfId="125" applyFont="1" applyFill="1" applyBorder="1" applyAlignment="1">
      <alignment horizontal="center" vertical="center" wrapText="1"/>
    </xf>
    <xf numFmtId="0" fontId="6" fillId="2" borderId="8" xfId="125" applyFont="1" applyFill="1" applyBorder="1" applyAlignment="1">
      <alignment horizontal="center" vertical="center" wrapText="1"/>
    </xf>
    <xf numFmtId="0" fontId="6" fillId="2" borderId="10" xfId="125" applyFont="1" applyFill="1" applyBorder="1" applyAlignment="1">
      <alignment horizontal="center" vertical="center" wrapText="1"/>
    </xf>
    <xf numFmtId="0" fontId="6" fillId="2" borderId="23" xfId="125" applyFont="1" applyFill="1" applyBorder="1" applyAlignment="1">
      <alignment horizontal="center" vertical="center" wrapText="1"/>
    </xf>
    <xf numFmtId="0" fontId="6" fillId="2" borderId="5" xfId="125" applyFont="1" applyFill="1" applyBorder="1" applyAlignment="1">
      <alignment horizontal="center" vertical="center" wrapText="1"/>
    </xf>
    <xf numFmtId="49" fontId="6" fillId="2" borderId="4" xfId="125" applyNumberFormat="1" applyFont="1" applyFill="1" applyBorder="1" applyAlignment="1">
      <alignment horizontal="center" vertical="center" wrapText="1"/>
    </xf>
    <xf numFmtId="0" fontId="20" fillId="2" borderId="9" xfId="48" applyFont="1" applyFill="1" applyBorder="1" applyAlignment="1">
      <alignment horizontal="center" vertical="center" wrapText="1"/>
    </xf>
    <xf numFmtId="0" fontId="6" fillId="9" borderId="0" xfId="48" applyFont="1" applyFill="1" applyAlignment="1">
      <alignment horizontal="center" vertical="center" wrapText="1"/>
    </xf>
    <xf numFmtId="0" fontId="6" fillId="5" borderId="8" xfId="48" applyFont="1" applyFill="1" applyBorder="1" applyAlignment="1">
      <alignment horizontal="center" vertical="center" wrapText="1"/>
    </xf>
    <xf numFmtId="0" fontId="6" fillId="5" borderId="10" xfId="48" applyFont="1" applyFill="1" applyBorder="1" applyAlignment="1">
      <alignment horizontal="center" vertical="center" wrapText="1"/>
    </xf>
    <xf numFmtId="0" fontId="6" fillId="5" borderId="23" xfId="48" applyFont="1" applyFill="1" applyBorder="1" applyAlignment="1">
      <alignment horizontal="center" vertical="center" wrapText="1"/>
    </xf>
    <xf numFmtId="0" fontId="6" fillId="5" borderId="5" xfId="48" applyFont="1" applyFill="1" applyBorder="1" applyAlignment="1">
      <alignment horizontal="center" vertical="center" wrapText="1"/>
    </xf>
    <xf numFmtId="0" fontId="6" fillId="5" borderId="2" xfId="48" applyFont="1" applyFill="1" applyBorder="1" applyAlignment="1">
      <alignment horizontal="center" vertical="center" wrapText="1"/>
    </xf>
    <xf numFmtId="0" fontId="6" fillId="5" borderId="6" xfId="48" applyFont="1" applyFill="1" applyBorder="1" applyAlignment="1">
      <alignment horizontal="center" vertical="center" wrapText="1"/>
    </xf>
    <xf numFmtId="4" fontId="6" fillId="5" borderId="2" xfId="48" applyNumberFormat="1" applyFont="1" applyFill="1" applyBorder="1" applyAlignment="1">
      <alignment horizontal="center" vertical="center" wrapText="1"/>
    </xf>
    <xf numFmtId="4" fontId="6" fillId="5" borderId="6" xfId="48" applyNumberFormat="1" applyFont="1" applyFill="1" applyBorder="1" applyAlignment="1">
      <alignment horizontal="center" vertical="center" wrapText="1"/>
    </xf>
    <xf numFmtId="166" fontId="6" fillId="5" borderId="2" xfId="48" applyNumberFormat="1" applyFont="1" applyFill="1" applyBorder="1" applyAlignment="1">
      <alignment horizontal="center" vertical="center" wrapText="1"/>
    </xf>
    <xf numFmtId="166" fontId="6" fillId="5" borderId="6" xfId="48" applyNumberFormat="1" applyFont="1" applyFill="1" applyBorder="1" applyAlignment="1">
      <alignment horizontal="center" vertical="center" wrapText="1"/>
    </xf>
    <xf numFmtId="166" fontId="6" fillId="5" borderId="3" xfId="48" applyNumberFormat="1" applyFont="1" applyFill="1" applyBorder="1" applyAlignment="1">
      <alignment horizontal="center" vertical="center" wrapText="1"/>
    </xf>
    <xf numFmtId="166" fontId="6" fillId="5" borderId="4" xfId="48" applyNumberFormat="1" applyFont="1" applyFill="1" applyBorder="1" applyAlignment="1">
      <alignment horizontal="center" vertical="center" wrapText="1"/>
    </xf>
    <xf numFmtId="49" fontId="6" fillId="5" borderId="8" xfId="48" applyNumberFormat="1" applyFont="1" applyFill="1" applyBorder="1" applyAlignment="1">
      <alignment horizontal="center" vertical="center" wrapText="1"/>
    </xf>
    <xf numFmtId="49" fontId="6" fillId="5" borderId="10" xfId="48" applyNumberFormat="1" applyFont="1" applyFill="1" applyBorder="1" applyAlignment="1">
      <alignment horizontal="center" vertical="center" wrapText="1"/>
    </xf>
    <xf numFmtId="49" fontId="6" fillId="5" borderId="11" xfId="48" applyNumberFormat="1" applyFont="1" applyFill="1" applyBorder="1" applyAlignment="1">
      <alignment horizontal="center" vertical="center" wrapText="1"/>
    </xf>
    <xf numFmtId="0" fontId="19" fillId="0" borderId="11" xfId="48" applyFont="1" applyBorder="1" applyAlignment="1">
      <alignment horizontal="center" vertical="center" wrapText="1"/>
    </xf>
    <xf numFmtId="0" fontId="19" fillId="3" borderId="11" xfId="48" applyFont="1" applyFill="1" applyBorder="1" applyAlignment="1">
      <alignment horizontal="center" vertical="center" wrapText="1"/>
    </xf>
    <xf numFmtId="49" fontId="6" fillId="5" borderId="23" xfId="48" applyNumberFormat="1" applyFont="1" applyFill="1" applyBorder="1" applyAlignment="1">
      <alignment horizontal="center" vertical="center" wrapText="1"/>
    </xf>
    <xf numFmtId="166" fontId="7" fillId="0" borderId="2" xfId="48" applyNumberFormat="1" applyFont="1" applyBorder="1" applyAlignment="1">
      <alignment horizontal="center" vertical="center" wrapText="1"/>
    </xf>
    <xf numFmtId="0" fontId="6" fillId="5" borderId="12" xfId="48" applyFont="1" applyFill="1" applyBorder="1" applyAlignment="1">
      <alignment horizontal="center" vertical="center" wrapText="1"/>
    </xf>
    <xf numFmtId="4" fontId="6" fillId="5" borderId="12" xfId="48" applyNumberFormat="1" applyFont="1" applyFill="1" applyBorder="1" applyAlignment="1">
      <alignment horizontal="center" vertical="center" wrapText="1"/>
    </xf>
    <xf numFmtId="166" fontId="6" fillId="5" borderId="12" xfId="48" applyNumberFormat="1" applyFont="1" applyFill="1" applyBorder="1" applyAlignment="1">
      <alignment horizontal="center" vertical="top" wrapText="1"/>
    </xf>
    <xf numFmtId="166" fontId="6" fillId="5" borderId="12" xfId="48" applyNumberFormat="1" applyFont="1" applyFill="1" applyBorder="1" applyAlignment="1">
      <alignment horizontal="center" vertical="center" wrapText="1"/>
    </xf>
    <xf numFmtId="49" fontId="6" fillId="5" borderId="12" xfId="48" applyNumberFormat="1" applyFont="1" applyFill="1" applyBorder="1" applyAlignment="1">
      <alignment horizontal="center" vertical="center" wrapText="1"/>
    </xf>
    <xf numFmtId="0" fontId="29" fillId="0" borderId="12" xfId="48" applyFont="1" applyBorder="1" applyAlignment="1">
      <alignment horizontal="center" vertical="center" wrapText="1"/>
    </xf>
    <xf numFmtId="0" fontId="7" fillId="0" borderId="12" xfId="48" applyFont="1" applyBorder="1" applyAlignment="1">
      <alignment horizontal="center" vertical="center" wrapText="1"/>
    </xf>
    <xf numFmtId="49" fontId="6" fillId="5" borderId="3" xfId="48" applyNumberFormat="1" applyFont="1" applyFill="1" applyBorder="1" applyAlignment="1">
      <alignment horizontal="center" vertical="center" wrapText="1"/>
    </xf>
    <xf numFmtId="1" fontId="61" fillId="5" borderId="7" xfId="48" applyNumberFormat="1" applyFont="1" applyFill="1" applyBorder="1" applyAlignment="1">
      <alignment horizontal="center" vertical="center" wrapText="1"/>
    </xf>
    <xf numFmtId="0" fontId="61" fillId="5" borderId="7" xfId="48" applyFont="1" applyFill="1" applyBorder="1" applyAlignment="1">
      <alignment horizontal="center" vertical="center" wrapText="1"/>
    </xf>
    <xf numFmtId="4" fontId="61" fillId="5" borderId="7" xfId="48" applyNumberFormat="1" applyFont="1" applyFill="1" applyBorder="1" applyAlignment="1">
      <alignment horizontal="center" vertical="center" wrapText="1"/>
    </xf>
    <xf numFmtId="166" fontId="61" fillId="5" borderId="2" xfId="48" applyNumberFormat="1" applyFont="1" applyFill="1" applyBorder="1" applyAlignment="1">
      <alignment horizontal="center" vertical="center" wrapText="1"/>
    </xf>
    <xf numFmtId="166" fontId="61" fillId="5" borderId="6" xfId="48" applyNumberFormat="1" applyFont="1" applyFill="1" applyBorder="1" applyAlignment="1">
      <alignment horizontal="center" vertical="center" wrapText="1"/>
    </xf>
    <xf numFmtId="166" fontId="61" fillId="5" borderId="7" xfId="48" applyNumberFormat="1" applyFont="1" applyFill="1" applyBorder="1" applyAlignment="1">
      <alignment horizontal="center" vertical="center" wrapText="1"/>
    </xf>
    <xf numFmtId="1" fontId="61" fillId="5" borderId="3" xfId="48" applyNumberFormat="1" applyFont="1" applyFill="1" applyBorder="1" applyAlignment="1">
      <alignment horizontal="center" vertical="center" wrapText="1"/>
    </xf>
    <xf numFmtId="0" fontId="62" fillId="0" borderId="4" xfId="48" applyFont="1" applyBorder="1" applyAlignment="1">
      <alignment horizontal="center" vertical="center" wrapText="1"/>
    </xf>
    <xf numFmtId="49" fontId="61" fillId="5" borderId="3" xfId="48" applyNumberFormat="1" applyFont="1" applyFill="1" applyBorder="1" applyAlignment="1">
      <alignment horizontal="center" vertical="center" wrapText="1"/>
    </xf>
    <xf numFmtId="49" fontId="61" fillId="5" borderId="23" xfId="48" applyNumberFormat="1" applyFont="1" applyFill="1" applyBorder="1" applyAlignment="1">
      <alignment horizontal="center" vertical="center" wrapText="1"/>
    </xf>
    <xf numFmtId="0" fontId="63" fillId="0" borderId="0" xfId="48" applyFont="1" applyAlignment="1">
      <alignment horizontal="center" vertical="center" wrapText="1"/>
    </xf>
    <xf numFmtId="49" fontId="61" fillId="5" borderId="12" xfId="48" applyNumberFormat="1" applyFont="1" applyFill="1" applyBorder="1" applyAlignment="1">
      <alignment horizontal="center" vertical="center" wrapText="1"/>
    </xf>
    <xf numFmtId="0" fontId="63" fillId="0" borderId="12" xfId="48" applyFont="1" applyBorder="1" applyAlignment="1">
      <alignment horizontal="center" vertical="center" wrapText="1"/>
    </xf>
    <xf numFmtId="0" fontId="63" fillId="0" borderId="22" xfId="48" applyFont="1" applyBorder="1" applyAlignment="1">
      <alignment horizontal="center" vertical="center" wrapText="1"/>
    </xf>
    <xf numFmtId="1" fontId="6" fillId="2" borderId="24" xfId="48" applyNumberFormat="1" applyFont="1" applyFill="1" applyBorder="1" applyAlignment="1">
      <alignment horizontal="center" vertical="center" wrapText="1"/>
    </xf>
    <xf numFmtId="0" fontId="29" fillId="0" borderId="9" xfId="48" applyFont="1" applyBorder="1" applyAlignment="1">
      <alignment horizontal="center" vertical="center" wrapText="1"/>
    </xf>
    <xf numFmtId="0" fontId="29" fillId="0" borderId="10" xfId="48" applyFont="1" applyBorder="1" applyAlignment="1">
      <alignment horizontal="center" vertical="center" wrapText="1"/>
    </xf>
    <xf numFmtId="166" fontId="6" fillId="3" borderId="12" xfId="48" applyNumberFormat="1" applyFont="1" applyFill="1" applyBorder="1" applyAlignment="1">
      <alignment horizontal="center" vertical="center" wrapText="1"/>
    </xf>
    <xf numFmtId="0" fontId="75" fillId="3" borderId="12" xfId="48" applyFont="1" applyFill="1" applyBorder="1" applyAlignment="1">
      <alignment horizontal="center" vertical="center" wrapText="1"/>
    </xf>
    <xf numFmtId="0" fontId="22" fillId="3" borderId="42" xfId="48" applyFont="1" applyFill="1" applyBorder="1" applyAlignment="1">
      <alignment horizontal="center" vertical="center" wrapText="1"/>
    </xf>
    <xf numFmtId="0" fontId="6" fillId="2" borderId="17" xfId="48" applyFont="1" applyFill="1" applyBorder="1" applyAlignment="1">
      <alignment horizontal="center" vertical="center" wrapText="1"/>
    </xf>
    <xf numFmtId="49" fontId="6" fillId="2" borderId="12" xfId="48" applyNumberFormat="1" applyFont="1" applyFill="1" applyBorder="1" applyAlignment="1">
      <alignment horizontal="center" vertical="center" wrapText="1"/>
    </xf>
    <xf numFmtId="2" fontId="6" fillId="9" borderId="2" xfId="48" applyNumberFormat="1" applyFont="1" applyFill="1" applyBorder="1" applyAlignment="1">
      <alignment horizontal="center" vertical="center" wrapText="1" shrinkToFit="1"/>
    </xf>
    <xf numFmtId="2" fontId="6" fillId="9" borderId="17" xfId="48" applyNumberFormat="1" applyFont="1" applyFill="1" applyBorder="1" applyAlignment="1">
      <alignment horizontal="center" vertical="center" wrapText="1" shrinkToFit="1"/>
    </xf>
    <xf numFmtId="2" fontId="6" fillId="9" borderId="6" xfId="48" applyNumberFormat="1" applyFont="1" applyFill="1" applyBorder="1" applyAlignment="1">
      <alignment horizontal="center" vertical="center" wrapText="1" shrinkToFit="1"/>
    </xf>
    <xf numFmtId="0" fontId="6" fillId="9" borderId="2" xfId="48" applyFont="1" applyFill="1" applyBorder="1" applyAlignment="1">
      <alignment horizontal="center" vertical="center" wrapText="1" shrinkToFit="1"/>
    </xf>
    <xf numFmtId="0" fontId="6" fillId="9" borderId="17" xfId="48" applyFont="1" applyFill="1" applyBorder="1" applyAlignment="1">
      <alignment horizontal="center" vertical="center" wrapText="1" shrinkToFit="1"/>
    </xf>
    <xf numFmtId="0" fontId="6" fillId="9" borderId="6" xfId="48" applyFont="1" applyFill="1" applyBorder="1" applyAlignment="1">
      <alignment horizontal="center" vertical="center" wrapText="1" shrinkToFit="1"/>
    </xf>
    <xf numFmtId="0" fontId="48" fillId="0" borderId="17" xfId="48" applyFont="1" applyBorder="1" applyAlignment="1">
      <alignment horizontal="center" vertical="center" wrapText="1" shrinkToFit="1"/>
    </xf>
    <xf numFmtId="0" fontId="48" fillId="0" borderId="6" xfId="48" applyFont="1" applyBorder="1" applyAlignment="1">
      <alignment horizontal="center" vertical="center" wrapText="1" shrinkToFit="1"/>
    </xf>
    <xf numFmtId="166" fontId="7" fillId="9" borderId="2" xfId="48" applyNumberFormat="1" applyFont="1" applyFill="1" applyBorder="1" applyAlignment="1">
      <alignment horizontal="center" vertical="center" wrapText="1"/>
    </xf>
    <xf numFmtId="0" fontId="6" fillId="6" borderId="8" xfId="48" applyFont="1" applyFill="1" applyBorder="1" applyAlignment="1">
      <alignment horizontal="center" vertical="center" wrapText="1"/>
    </xf>
    <xf numFmtId="0" fontId="6" fillId="6" borderId="10" xfId="48" applyFont="1" applyFill="1" applyBorder="1" applyAlignment="1">
      <alignment horizontal="center" vertical="center" wrapText="1"/>
    </xf>
    <xf numFmtId="0" fontId="6" fillId="6" borderId="23" xfId="48" applyFont="1" applyFill="1" applyBorder="1" applyAlignment="1">
      <alignment horizontal="center" vertical="center" wrapText="1"/>
    </xf>
    <xf numFmtId="0" fontId="6" fillId="6" borderId="5" xfId="48" applyFont="1" applyFill="1" applyBorder="1" applyAlignment="1">
      <alignment horizontal="center" vertical="center" wrapText="1"/>
    </xf>
    <xf numFmtId="49" fontId="6" fillId="6" borderId="3" xfId="48" applyNumberFormat="1" applyFont="1" applyFill="1" applyBorder="1" applyAlignment="1">
      <alignment horizontal="center" vertical="center" wrapText="1"/>
    </xf>
    <xf numFmtId="49" fontId="6" fillId="6" borderId="4" xfId="48" applyNumberFormat="1" applyFont="1" applyFill="1" applyBorder="1" applyAlignment="1">
      <alignment horizontal="center" vertical="center" wrapText="1"/>
    </xf>
    <xf numFmtId="0" fontId="6" fillId="6" borderId="3" xfId="48" applyFont="1" applyFill="1" applyBorder="1" applyAlignment="1">
      <alignment horizontal="center" vertical="center" wrapText="1"/>
    </xf>
    <xf numFmtId="0" fontId="6" fillId="0" borderId="2" xfId="48" applyFont="1" applyBorder="1" applyAlignment="1">
      <alignment horizontal="center" vertical="center" wrapText="1" shrinkToFit="1"/>
    </xf>
    <xf numFmtId="0" fontId="6" fillId="0" borderId="17" xfId="48" applyFont="1" applyBorder="1" applyAlignment="1">
      <alignment horizontal="center" vertical="center" wrapText="1" shrinkToFit="1"/>
    </xf>
    <xf numFmtId="0" fontId="6" fillId="0" borderId="6" xfId="48" applyFont="1" applyBorder="1" applyAlignment="1">
      <alignment horizontal="center" vertical="center" wrapText="1" shrinkToFit="1"/>
    </xf>
    <xf numFmtId="0" fontId="20" fillId="0" borderId="2" xfId="48" applyFont="1" applyBorder="1" applyAlignment="1">
      <alignment horizontal="center" vertical="center" wrapText="1" shrinkToFit="1"/>
    </xf>
    <xf numFmtId="0" fontId="20" fillId="0" borderId="17" xfId="48" applyFont="1" applyBorder="1" applyAlignment="1">
      <alignment horizontal="center" vertical="center" wrapText="1"/>
    </xf>
    <xf numFmtId="0" fontId="6" fillId="0" borderId="2" xfId="48" applyFont="1" applyBorder="1" applyAlignment="1">
      <alignment horizontal="left" vertical="center" wrapText="1"/>
    </xf>
    <xf numFmtId="0" fontId="6" fillId="22" borderId="30" xfId="48" applyFont="1" applyFill="1" applyBorder="1" applyAlignment="1">
      <alignment horizontal="center" vertical="center" wrapText="1"/>
    </xf>
    <xf numFmtId="0" fontId="6" fillId="3" borderId="30" xfId="48" applyFont="1" applyFill="1" applyBorder="1" applyAlignment="1">
      <alignment horizontal="center" vertical="center" wrapText="1"/>
    </xf>
    <xf numFmtId="0" fontId="6" fillId="22" borderId="5" xfId="48" applyFont="1" applyFill="1" applyBorder="1" applyAlignment="1">
      <alignment horizontal="center" vertical="center" wrapText="1"/>
    </xf>
    <xf numFmtId="0" fontId="6" fillId="0" borderId="30" xfId="48" applyFont="1" applyBorder="1" applyAlignment="1">
      <alignment horizontal="left" vertical="top" wrapText="1"/>
    </xf>
    <xf numFmtId="0" fontId="6" fillId="0" borderId="30" xfId="48" applyFont="1" applyBorder="1" applyAlignment="1">
      <alignment horizontal="center" vertical="top" wrapText="1"/>
    </xf>
    <xf numFmtId="0" fontId="6" fillId="7" borderId="17" xfId="48" applyFont="1" applyFill="1" applyBorder="1" applyAlignment="1">
      <alignment horizontal="center" vertical="center" wrapText="1"/>
    </xf>
    <xf numFmtId="0" fontId="6" fillId="7" borderId="6" xfId="48" applyFont="1" applyFill="1" applyBorder="1" applyAlignment="1">
      <alignment horizontal="left" vertical="top" wrapText="1"/>
    </xf>
    <xf numFmtId="0" fontId="6" fillId="7" borderId="17" xfId="48" applyFont="1" applyFill="1" applyBorder="1" applyAlignment="1">
      <alignment horizontal="center" vertical="top" wrapText="1"/>
    </xf>
    <xf numFmtId="0" fontId="6" fillId="7" borderId="24" xfId="48" applyFont="1" applyFill="1" applyBorder="1" applyAlignment="1">
      <alignment horizontal="center" vertical="center" wrapText="1"/>
    </xf>
    <xf numFmtId="0" fontId="6" fillId="7" borderId="4" xfId="48" applyFont="1" applyFill="1" applyBorder="1" applyAlignment="1">
      <alignment horizontal="center" vertical="center" wrapText="1"/>
    </xf>
    <xf numFmtId="0" fontId="6" fillId="7" borderId="3" xfId="48" applyFont="1" applyFill="1" applyBorder="1" applyAlignment="1">
      <alignment horizontal="center" vertical="center" wrapText="1"/>
    </xf>
    <xf numFmtId="0" fontId="21" fillId="0" borderId="17" xfId="48" applyFont="1" applyBorder="1" applyAlignment="1">
      <alignment horizontal="left" vertical="top" wrapText="1"/>
    </xf>
    <xf numFmtId="0" fontId="6" fillId="7" borderId="30" xfId="0" applyFont="1" applyFill="1" applyBorder="1" applyAlignment="1">
      <alignment horizontal="center" vertical="center" wrapText="1"/>
    </xf>
    <xf numFmtId="0" fontId="6" fillId="2" borderId="8" xfId="48" applyFont="1" applyFill="1" applyBorder="1" applyAlignment="1">
      <alignment horizontal="center" vertical="center" wrapText="1"/>
    </xf>
    <xf numFmtId="0" fontId="6" fillId="2" borderId="10" xfId="48" applyFont="1" applyFill="1" applyBorder="1" applyAlignment="1">
      <alignment horizontal="center" vertical="center" wrapText="1"/>
    </xf>
    <xf numFmtId="0" fontId="6" fillId="2" borderId="18" xfId="48" applyFont="1" applyFill="1" applyBorder="1" applyAlignment="1">
      <alignment horizontal="center" vertical="center" wrapText="1"/>
    </xf>
    <xf numFmtId="0" fontId="6" fillId="2" borderId="2" xfId="48" applyFont="1" applyFill="1" applyBorder="1" applyAlignment="1">
      <alignment horizontal="center" vertical="center"/>
    </xf>
    <xf numFmtId="0" fontId="19" fillId="2" borderId="12" xfId="48" applyFont="1" applyFill="1" applyBorder="1" applyAlignment="1">
      <alignment horizontal="center" vertical="center"/>
    </xf>
    <xf numFmtId="0" fontId="20" fillId="2" borderId="12" xfId="48" applyFont="1" applyFill="1" applyBorder="1" applyAlignment="1">
      <alignment horizontal="center" vertical="center" wrapText="1"/>
    </xf>
    <xf numFmtId="166" fontId="6" fillId="3" borderId="8" xfId="48" applyNumberFormat="1" applyFont="1" applyFill="1" applyBorder="1" applyAlignment="1">
      <alignment horizontal="center" vertical="center" wrapText="1"/>
    </xf>
    <xf numFmtId="166" fontId="6" fillId="3" borderId="9" xfId="48" applyNumberFormat="1" applyFont="1" applyFill="1" applyBorder="1" applyAlignment="1">
      <alignment horizontal="center" vertical="center" wrapText="1"/>
    </xf>
    <xf numFmtId="166" fontId="6" fillId="3" borderId="10" xfId="48" applyNumberFormat="1" applyFont="1" applyFill="1" applyBorder="1" applyAlignment="1">
      <alignment horizontal="center" vertical="center" wrapText="1"/>
    </xf>
    <xf numFmtId="166" fontId="7" fillId="2" borderId="2" xfId="48" applyNumberFormat="1" applyFont="1" applyFill="1" applyBorder="1" applyAlignment="1">
      <alignment horizontal="center" vertical="center" wrapText="1"/>
    </xf>
    <xf numFmtId="0" fontId="7" fillId="2" borderId="2" xfId="48" applyFont="1" applyFill="1" applyBorder="1" applyAlignment="1">
      <alignment horizontal="center" vertical="center" wrapText="1"/>
    </xf>
    <xf numFmtId="166" fontId="7" fillId="2" borderId="3" xfId="48" applyNumberFormat="1" applyFont="1" applyFill="1" applyBorder="1" applyAlignment="1">
      <alignment horizontal="center" vertical="center" wrapText="1"/>
    </xf>
    <xf numFmtId="0" fontId="7" fillId="0" borderId="2" xfId="48" applyFont="1" applyBorder="1" applyAlignment="1">
      <alignment horizontal="center" vertical="center" wrapText="1"/>
    </xf>
    <xf numFmtId="0" fontId="7" fillId="0" borderId="17" xfId="48" applyFont="1" applyBorder="1" applyAlignment="1">
      <alignment horizontal="center" vertical="center" wrapText="1"/>
    </xf>
    <xf numFmtId="0" fontId="29" fillId="9" borderId="6" xfId="48" applyFont="1" applyFill="1" applyBorder="1" applyAlignment="1">
      <alignment horizontal="center" vertical="center" wrapText="1"/>
    </xf>
    <xf numFmtId="0" fontId="6" fillId="0" borderId="24" xfId="48" applyFont="1" applyBorder="1" applyAlignment="1">
      <alignment horizontal="center" vertical="center" wrapText="1"/>
    </xf>
    <xf numFmtId="0" fontId="6" fillId="0" borderId="4" xfId="48" applyFont="1" applyBorder="1" applyAlignment="1">
      <alignment horizontal="center" vertical="center" wrapText="1"/>
    </xf>
  </cellXfs>
  <cellStyles count="134">
    <cellStyle name="0,0_x000d_&#10;NA_x000d_&#10;" xfId="1"/>
    <cellStyle name="0,0_x000d_&#10;NA_x000d_&#10; 2" xfId="2"/>
    <cellStyle name="Excel Built-in Normal" xfId="3"/>
    <cellStyle name="Excel Built-in Normal 10" xfId="4"/>
    <cellStyle name="Excel Built-in Normal 11" xfId="5"/>
    <cellStyle name="Excel Built-in Normal 12" xfId="6"/>
    <cellStyle name="Excel Built-in Normal 13" xfId="7"/>
    <cellStyle name="Excel Built-in Normal 14" xfId="8"/>
    <cellStyle name="Excel Built-in Normal 15" xfId="9"/>
    <cellStyle name="Excel Built-in Normal 16" xfId="10"/>
    <cellStyle name="Excel Built-in Normal 17" xfId="11"/>
    <cellStyle name="Excel Built-in Normal 18" xfId="12"/>
    <cellStyle name="Excel Built-in Normal 19" xfId="13"/>
    <cellStyle name="Excel Built-in Normal 2" xfId="14"/>
    <cellStyle name="Excel Built-in Normal 20" xfId="15"/>
    <cellStyle name="Excel Built-in Normal 21" xfId="16"/>
    <cellStyle name="Excel Built-in Normal 22" xfId="17"/>
    <cellStyle name="Excel Built-in Normal 23" xfId="18"/>
    <cellStyle name="Excel Built-in Normal 24" xfId="19"/>
    <cellStyle name="Excel Built-in Normal 25" xfId="20"/>
    <cellStyle name="Excel Built-in Normal 26" xfId="21"/>
    <cellStyle name="Excel Built-in Normal 27" xfId="22"/>
    <cellStyle name="Excel Built-in Normal 28" xfId="23"/>
    <cellStyle name="Excel Built-in Normal 29" xfId="24"/>
    <cellStyle name="Excel Built-in Normal 3" xfId="25"/>
    <cellStyle name="Excel Built-in Normal 30" xfId="26"/>
    <cellStyle name="Excel Built-in Normal 31" xfId="27"/>
    <cellStyle name="Excel Built-in Normal 32" xfId="28"/>
    <cellStyle name="Excel Built-in Normal 33" xfId="29"/>
    <cellStyle name="Excel Built-in Normal 34" xfId="30"/>
    <cellStyle name="Excel Built-in Normal 35" xfId="31"/>
    <cellStyle name="Excel Built-in Normal 36" xfId="32"/>
    <cellStyle name="Excel Built-in Normal 37" xfId="33"/>
    <cellStyle name="Excel Built-in Normal 38" xfId="34"/>
    <cellStyle name="Excel Built-in Normal 39" xfId="35"/>
    <cellStyle name="Excel Built-in Normal 4" xfId="36"/>
    <cellStyle name="Excel Built-in Normal 40" xfId="37"/>
    <cellStyle name="Excel Built-in Normal 41" xfId="38"/>
    <cellStyle name="Excel Built-in Normal 42" xfId="39"/>
    <cellStyle name="Excel Built-in Normal 43" xfId="40"/>
    <cellStyle name="Excel Built-in Normal 44" xfId="41"/>
    <cellStyle name="Excel Built-in Normal 5" xfId="42"/>
    <cellStyle name="Excel Built-in Normal 6" xfId="43"/>
    <cellStyle name="Excel Built-in Normal 7" xfId="44"/>
    <cellStyle name="Excel Built-in Normal 8" xfId="45"/>
    <cellStyle name="Excel Built-in Normal 9" xfId="46"/>
    <cellStyle name="Обычный" xfId="0" builtinId="0"/>
    <cellStyle name="Обычный 10" xfId="47"/>
    <cellStyle name="Обычный 2" xfId="48"/>
    <cellStyle name="Обычный 2 10" xfId="49"/>
    <cellStyle name="Обычный 2 11" xfId="50"/>
    <cellStyle name="Обычный 2 12" xfId="51"/>
    <cellStyle name="Обычный 2 13" xfId="52"/>
    <cellStyle name="Обычный 2 14" xfId="53"/>
    <cellStyle name="Обычный 2 15" xfId="54"/>
    <cellStyle name="Обычный 2 16" xfId="55"/>
    <cellStyle name="Обычный 2 17" xfId="56"/>
    <cellStyle name="Обычный 2 18" xfId="57"/>
    <cellStyle name="Обычный 2 19" xfId="58"/>
    <cellStyle name="Обычный 2 2" xfId="59"/>
    <cellStyle name="Обычный 2 2 2" xfId="60"/>
    <cellStyle name="Обычный 2 2 3" xfId="61"/>
    <cellStyle name="Обычный 2 2 4" xfId="62"/>
    <cellStyle name="Обычный 2 2 5" xfId="63"/>
    <cellStyle name="Обычный 2 2 6" xfId="64"/>
    <cellStyle name="Обычный 2 20" xfId="65"/>
    <cellStyle name="Обычный 2 21" xfId="66"/>
    <cellStyle name="Обычный 2 22" xfId="67"/>
    <cellStyle name="Обычный 2 23" xfId="68"/>
    <cellStyle name="Обычный 2 24" xfId="69"/>
    <cellStyle name="Обычный 2 25" xfId="70"/>
    <cellStyle name="Обычный 2 26" xfId="71"/>
    <cellStyle name="Обычный 2 27" xfId="72"/>
    <cellStyle name="Обычный 2 28" xfId="73"/>
    <cellStyle name="Обычный 2 29" xfId="74"/>
    <cellStyle name="Обычный 2 3" xfId="75"/>
    <cellStyle name="Обычный 2 3 2" xfId="76"/>
    <cellStyle name="Обычный 2 30" xfId="77"/>
    <cellStyle name="Обычный 2 31" xfId="78"/>
    <cellStyle name="Обычный 2 32" xfId="79"/>
    <cellStyle name="Обычный 2 33" xfId="80"/>
    <cellStyle name="Обычный 2 34" xfId="81"/>
    <cellStyle name="Обычный 2 35" xfId="82"/>
    <cellStyle name="Обычный 2 36" xfId="83"/>
    <cellStyle name="Обычный 2 37" xfId="84"/>
    <cellStyle name="Обычный 2 38" xfId="85"/>
    <cellStyle name="Обычный 2 39" xfId="86"/>
    <cellStyle name="Обычный 2 4" xfId="87"/>
    <cellStyle name="Обычный 2 4 2" xfId="88"/>
    <cellStyle name="Обычный 2 40" xfId="89"/>
    <cellStyle name="Обычный 2 41" xfId="90"/>
    <cellStyle name="Обычный 2 42" xfId="91"/>
    <cellStyle name="Обычный 2 43" xfId="92"/>
    <cellStyle name="Обычный 2 44" xfId="93"/>
    <cellStyle name="Обычный 2 45" xfId="94"/>
    <cellStyle name="Обычный 2 46" xfId="95"/>
    <cellStyle name="Обычный 2 47" xfId="96"/>
    <cellStyle name="Обычный 2 48" xfId="97"/>
    <cellStyle name="Обычный 2 49" xfId="98"/>
    <cellStyle name="Обычный 2 5" xfId="99"/>
    <cellStyle name="Обычный 2 50" xfId="100"/>
    <cellStyle name="Обычный 2 51" xfId="101"/>
    <cellStyle name="Обычный 2 6" xfId="102"/>
    <cellStyle name="Обычный 2 7" xfId="103"/>
    <cellStyle name="Обычный 2 8" xfId="104"/>
    <cellStyle name="Обычный 2 9" xfId="105"/>
    <cellStyle name="Обычный 3" xfId="106"/>
    <cellStyle name="Обычный 3 2" xfId="107"/>
    <cellStyle name="Обычный 3 3" xfId="108"/>
    <cellStyle name="Обычный 3 4" xfId="109"/>
    <cellStyle name="Обычный 3 5" xfId="110"/>
    <cellStyle name="Обычный 3 6" xfId="111"/>
    <cellStyle name="Обычный 4" xfId="112"/>
    <cellStyle name="Обычный 4 2" xfId="113"/>
    <cellStyle name="Обычный 4 3" xfId="114"/>
    <cellStyle name="Обычный 4 4" xfId="115"/>
    <cellStyle name="Обычный 5" xfId="116"/>
    <cellStyle name="Обычный 5 2" xfId="117"/>
    <cellStyle name="Обычный 6" xfId="118"/>
    <cellStyle name="Обычный 6 2" xfId="119"/>
    <cellStyle name="Обычный 7" xfId="120"/>
    <cellStyle name="Обычный 7 2" xfId="121"/>
    <cellStyle name="Обычный 8" xfId="122"/>
    <cellStyle name="Обычный 8 2" xfId="123"/>
    <cellStyle name="Обычный 9" xfId="124"/>
    <cellStyle name="Обычный 9 2" xfId="125"/>
    <cellStyle name="Обычный 9 3" xfId="126"/>
    <cellStyle name="Обычный_Лист1" xfId="127"/>
    <cellStyle name="Стиль 1" xfId="128"/>
    <cellStyle name="Стиль 1 2" xfId="129"/>
    <cellStyle name="Финансовый 2" xfId="130"/>
    <cellStyle name="Финансовый 2 2" xfId="131"/>
    <cellStyle name="Финансовый 2 2 2" xfId="132"/>
    <cellStyle name="Финансовый 2 3" xfId="133"/>
  </cellStyles>
  <dxfs count="0"/>
  <tableStyles count="0" defaultTableStyle="TableStyleMedium2" defaultPivotStyle="PivotStyleLight16"/>
  <extLst xmlns:x14="http://schemas.microsoft.com/office/spreadsheetml/2009/9/main">
    <ext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9.xml"/><Relationship Id="rId54"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38.jpeg"/><Relationship Id="rId13" Type="http://schemas.openxmlformats.org/officeDocument/2006/relationships/image" Target="../media/image43.jpeg"/><Relationship Id="rId18" Type="http://schemas.openxmlformats.org/officeDocument/2006/relationships/image" Target="../media/image48.jpeg"/><Relationship Id="rId3" Type="http://schemas.openxmlformats.org/officeDocument/2006/relationships/image" Target="../media/image33.jpeg"/><Relationship Id="rId21" Type="http://schemas.openxmlformats.org/officeDocument/2006/relationships/image" Target="../media/image51.jpeg"/><Relationship Id="rId7" Type="http://schemas.openxmlformats.org/officeDocument/2006/relationships/image" Target="../media/image37.jpeg"/><Relationship Id="rId12" Type="http://schemas.openxmlformats.org/officeDocument/2006/relationships/image" Target="../media/image42.jpeg"/><Relationship Id="rId17" Type="http://schemas.openxmlformats.org/officeDocument/2006/relationships/image" Target="../media/image47.jpeg"/><Relationship Id="rId2" Type="http://schemas.openxmlformats.org/officeDocument/2006/relationships/image" Target="../media/image32.jpeg"/><Relationship Id="rId16" Type="http://schemas.openxmlformats.org/officeDocument/2006/relationships/image" Target="../media/image46.jpeg"/><Relationship Id="rId20" Type="http://schemas.openxmlformats.org/officeDocument/2006/relationships/image" Target="../media/image50.png"/><Relationship Id="rId1" Type="http://schemas.openxmlformats.org/officeDocument/2006/relationships/image" Target="../media/image31.jpeg"/><Relationship Id="rId6" Type="http://schemas.openxmlformats.org/officeDocument/2006/relationships/image" Target="../media/image36.jpeg"/><Relationship Id="rId11" Type="http://schemas.openxmlformats.org/officeDocument/2006/relationships/image" Target="../media/image41.jpeg"/><Relationship Id="rId5" Type="http://schemas.openxmlformats.org/officeDocument/2006/relationships/image" Target="../media/image35.jpeg"/><Relationship Id="rId15" Type="http://schemas.openxmlformats.org/officeDocument/2006/relationships/image" Target="../media/image45.jpeg"/><Relationship Id="rId10" Type="http://schemas.openxmlformats.org/officeDocument/2006/relationships/image" Target="../media/image40.jpeg"/><Relationship Id="rId19" Type="http://schemas.openxmlformats.org/officeDocument/2006/relationships/image" Target="../media/image49.jpeg"/><Relationship Id="rId4" Type="http://schemas.openxmlformats.org/officeDocument/2006/relationships/image" Target="../media/image34.jpeg"/><Relationship Id="rId9" Type="http://schemas.openxmlformats.org/officeDocument/2006/relationships/image" Target="../media/image39.jpeg"/><Relationship Id="rId14" Type="http://schemas.openxmlformats.org/officeDocument/2006/relationships/image" Target="../media/image4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2.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55.jpeg"/><Relationship Id="rId2" Type="http://schemas.openxmlformats.org/officeDocument/2006/relationships/image" Target="../media/image54.jpeg"/><Relationship Id="rId1" Type="http://schemas.openxmlformats.org/officeDocument/2006/relationships/image" Target="../media/image53.jpeg"/><Relationship Id="rId6" Type="http://schemas.openxmlformats.org/officeDocument/2006/relationships/image" Target="../media/image58.jpeg"/><Relationship Id="rId5" Type="http://schemas.openxmlformats.org/officeDocument/2006/relationships/image" Target="../media/image57.jpeg"/><Relationship Id="rId4" Type="http://schemas.openxmlformats.org/officeDocument/2006/relationships/image" Target="../media/image5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5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4"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9.emf"/></Relationships>
</file>

<file path=xl/drawings/_rels/drawing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 Id="rId5" Type="http://schemas.openxmlformats.org/officeDocument/2006/relationships/image" Target="../media/image16.jpe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jpeg"/><Relationship Id="rId1" Type="http://schemas.openxmlformats.org/officeDocument/2006/relationships/image" Target="../media/image2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5.jpeg"/><Relationship Id="rId7" Type="http://schemas.openxmlformats.org/officeDocument/2006/relationships/image" Target="../media/image29.jpeg"/><Relationship Id="rId2" Type="http://schemas.openxmlformats.org/officeDocument/2006/relationships/image" Target="../media/image24.jpeg"/><Relationship Id="rId1" Type="http://schemas.openxmlformats.org/officeDocument/2006/relationships/image" Target="../media/image23.jpeg"/><Relationship Id="rId6" Type="http://schemas.openxmlformats.org/officeDocument/2006/relationships/image" Target="../media/image28.jpeg"/><Relationship Id="rId5" Type="http://schemas.openxmlformats.org/officeDocument/2006/relationships/image" Target="../media/image27.jpeg"/><Relationship Id="rId4" Type="http://schemas.openxmlformats.org/officeDocument/2006/relationships/image" Target="../media/image26.jpeg"/></Relationships>
</file>

<file path=xl/drawings/drawing1.xml><?xml version="1.0" encoding="utf-8"?>
<xdr:wsDr xmlns:xdr="http://schemas.openxmlformats.org/drawingml/2006/spreadsheetDrawing" xmlns:a="http://schemas.openxmlformats.org/drawingml/2006/main">
  <xdr:twoCellAnchor>
    <xdr:from>
      <xdr:col>5</xdr:col>
      <xdr:colOff>123822</xdr:colOff>
      <xdr:row>53</xdr:row>
      <xdr:rowOff>676269</xdr:rowOff>
    </xdr:from>
    <xdr:to>
      <xdr:col>5</xdr:col>
      <xdr:colOff>1609712</xdr:colOff>
      <xdr:row>53</xdr:row>
      <xdr:rowOff>2266947</xdr:rowOff>
    </xdr:to>
    <xdr:pic>
      <xdr:nvPicPr>
        <xdr:cNvPr id="2" name="Рисунок 2"/>
        <xdr:cNvPicPr>
          <a:picLocks noChangeAspect="1"/>
        </xdr:cNvPicPr>
      </xdr:nvPicPr>
      <xdr:blipFill>
        <a:blip xmlns:r="http://schemas.openxmlformats.org/officeDocument/2006/relationships" r:embed="rId1"/>
        <a:stretch/>
      </xdr:blipFill>
      <xdr:spPr bwMode="auto">
        <a:xfrm>
          <a:off x="3895721" y="48910874"/>
          <a:ext cx="990602" cy="0"/>
        </a:xfrm>
        <a:prstGeom prst="rect">
          <a:avLst/>
        </a:prstGeom>
        <a:noFill/>
        <a:ln>
          <a:noFill/>
          <a:miter/>
        </a:ln>
      </xdr:spPr>
    </xdr:pic>
    <xdr:clientData/>
  </xdr:twoCellAnchor>
  <xdr:twoCellAnchor>
    <xdr:from>
      <xdr:col>5</xdr:col>
      <xdr:colOff>0</xdr:colOff>
      <xdr:row>28</xdr:row>
      <xdr:rowOff>426240</xdr:rowOff>
    </xdr:from>
    <xdr:to>
      <xdr:col>5</xdr:col>
      <xdr:colOff>0</xdr:colOff>
      <xdr:row>29</xdr:row>
      <xdr:rowOff>809622</xdr:rowOff>
    </xdr:to>
    <xdr:pic>
      <xdr:nvPicPr>
        <xdr:cNvPr id="7" name="Рисунок 15"/>
        <xdr:cNvPicPr>
          <a:picLocks noChangeAspect="1" noChangeArrowheads="1"/>
        </xdr:cNvPicPr>
      </xdr:nvPicPr>
      <xdr:blipFill>
        <a:blip xmlns:r="http://schemas.openxmlformats.org/officeDocument/2006/relationships" r:embed="rId2"/>
        <a:stretch/>
      </xdr:blipFill>
      <xdr:spPr bwMode="auto">
        <a:xfrm>
          <a:off x="3771899" y="29048864"/>
          <a:ext cx="0" cy="1202534"/>
        </a:xfrm>
        <a:prstGeom prst="rect">
          <a:avLst/>
        </a:prstGeom>
        <a:noFill/>
        <a:ln>
          <a:noFill/>
          <a:bevel/>
        </a:ln>
      </xdr:spPr>
    </xdr:pic>
    <xdr:clientData/>
  </xdr:twoCellAnchor>
  <xdr:twoCellAnchor>
    <xdr:from>
      <xdr:col>5</xdr:col>
      <xdr:colOff>0</xdr:colOff>
      <xdr:row>25</xdr:row>
      <xdr:rowOff>395910</xdr:rowOff>
    </xdr:from>
    <xdr:to>
      <xdr:col>5</xdr:col>
      <xdr:colOff>0</xdr:colOff>
      <xdr:row>26</xdr:row>
      <xdr:rowOff>1012027</xdr:rowOff>
    </xdr:to>
    <xdr:pic>
      <xdr:nvPicPr>
        <xdr:cNvPr id="8" name="Рисунок 12"/>
        <xdr:cNvPicPr>
          <a:picLocks noChangeAspect="1" noChangeArrowheads="1"/>
        </xdr:cNvPicPr>
      </xdr:nvPicPr>
      <xdr:blipFill>
        <a:blip xmlns:r="http://schemas.openxmlformats.org/officeDocument/2006/relationships" r:embed="rId3"/>
        <a:stretch/>
      </xdr:blipFill>
      <xdr:spPr bwMode="auto">
        <a:xfrm>
          <a:off x="3771899" y="25351409"/>
          <a:ext cx="0" cy="2175840"/>
        </a:xfrm>
        <a:prstGeom prst="rect">
          <a:avLst/>
        </a:prstGeom>
        <a:noFill/>
        <a:ln>
          <a:noFill/>
          <a:round/>
        </a:ln>
      </xdr:spPr>
    </xdr:pic>
    <xdr:clientData/>
  </xdr:twoCellAnchor>
  <xdr:twoCellAnchor>
    <xdr:from>
      <xdr:col>5</xdr:col>
      <xdr:colOff>0</xdr:colOff>
      <xdr:row>25</xdr:row>
      <xdr:rowOff>314315</xdr:rowOff>
    </xdr:from>
    <xdr:to>
      <xdr:col>5</xdr:col>
      <xdr:colOff>0</xdr:colOff>
      <xdr:row>26</xdr:row>
      <xdr:rowOff>1023932</xdr:rowOff>
    </xdr:to>
    <xdr:pic>
      <xdr:nvPicPr>
        <xdr:cNvPr id="9" name="Рисунок 16"/>
        <xdr:cNvPicPr>
          <a:picLocks noChangeAspect="1"/>
        </xdr:cNvPicPr>
      </xdr:nvPicPr>
      <xdr:blipFill>
        <a:blip xmlns:r="http://schemas.openxmlformats.org/officeDocument/2006/relationships" r:embed="rId4"/>
        <a:stretch/>
      </xdr:blipFill>
      <xdr:spPr bwMode="auto">
        <a:xfrm>
          <a:off x="3771899" y="25269816"/>
          <a:ext cx="0" cy="2257432"/>
        </a:xfrm>
        <a:prstGeom prst="rect">
          <a:avLst/>
        </a:prstGeom>
        <a:noFill/>
        <a:ln>
          <a:noFill/>
          <a:miter/>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21</xdr:row>
      <xdr:rowOff>85719</xdr:rowOff>
    </xdr:from>
    <xdr:to>
      <xdr:col>9</xdr:col>
      <xdr:colOff>0</xdr:colOff>
      <xdr:row>22</xdr:row>
      <xdr:rowOff>990594</xdr:rowOff>
    </xdr:to>
    <xdr:pic>
      <xdr:nvPicPr>
        <xdr:cNvPr id="13" name="Рисунок 7"/>
        <xdr:cNvPicPr>
          <a:picLocks noChangeAspect="1"/>
        </xdr:cNvPicPr>
      </xdr:nvPicPr>
      <xdr:blipFill>
        <a:blip xmlns:r="http://schemas.openxmlformats.org/officeDocument/2006/relationships" r:embed="rId1"/>
        <a:stretch/>
      </xdr:blipFill>
      <xdr:spPr bwMode="auto">
        <a:xfrm>
          <a:off x="7381874" y="14963769"/>
          <a:ext cx="0" cy="1171574"/>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0</xdr:row>
      <xdr:rowOff>505504</xdr:rowOff>
    </xdr:from>
    <xdr:to>
      <xdr:col>9</xdr:col>
      <xdr:colOff>0</xdr:colOff>
      <xdr:row>1</xdr:row>
      <xdr:rowOff>1317850</xdr:rowOff>
    </xdr:to>
    <xdr:pic>
      <xdr:nvPicPr>
        <xdr:cNvPr id="2" name="Рисунок 6" descr="DSCN0665"/>
        <xdr:cNvPicPr>
          <a:picLocks noChangeAspect="1" noChangeArrowheads="1"/>
        </xdr:cNvPicPr>
      </xdr:nvPicPr>
      <xdr:blipFill>
        <a:blip xmlns:r="http://schemas.openxmlformats.org/officeDocument/2006/relationships" r:embed="rId1"/>
        <a:stretch/>
      </xdr:blipFill>
      <xdr:spPr bwMode="auto">
        <a:xfrm>
          <a:off x="6648449" y="180974"/>
          <a:ext cx="0" cy="180974"/>
        </a:xfrm>
        <a:prstGeom prst="rect">
          <a:avLst/>
        </a:prstGeom>
        <a:noFill/>
        <a:ln>
          <a:noFill/>
        </a:ln>
      </xdr:spPr>
    </xdr:pic>
    <xdr:clientData/>
  </xdr:twoCellAnchor>
  <xdr:twoCellAnchor>
    <xdr:from>
      <xdr:col>9</xdr:col>
      <xdr:colOff>0</xdr:colOff>
      <xdr:row>0</xdr:row>
      <xdr:rowOff>285750</xdr:rowOff>
    </xdr:from>
    <xdr:to>
      <xdr:col>9</xdr:col>
      <xdr:colOff>0</xdr:colOff>
      <xdr:row>1</xdr:row>
      <xdr:rowOff>4080</xdr:rowOff>
    </xdr:to>
    <xdr:pic>
      <xdr:nvPicPr>
        <xdr:cNvPr id="3" name="Рисунок 19" descr="IMG_2807"/>
        <xdr:cNvPicPr>
          <a:picLocks noChangeAspect="1" noChangeArrowheads="1"/>
        </xdr:cNvPicPr>
      </xdr:nvPicPr>
      <xdr:blipFill>
        <a:blip xmlns:r="http://schemas.openxmlformats.org/officeDocument/2006/relationships" r:embed="rId2"/>
        <a:stretch/>
      </xdr:blipFill>
      <xdr:spPr bwMode="auto">
        <a:xfrm>
          <a:off x="6648449" y="180974"/>
          <a:ext cx="0" cy="4080"/>
        </a:xfrm>
        <a:prstGeom prst="rect">
          <a:avLst/>
        </a:prstGeom>
        <a:noFill/>
        <a:ln>
          <a:noFill/>
          <a:miter/>
        </a:ln>
      </xdr:spPr>
    </xdr:pic>
    <xdr:clientData/>
  </xdr:twoCellAnchor>
  <xdr:twoCellAnchor>
    <xdr:from>
      <xdr:col>9</xdr:col>
      <xdr:colOff>0</xdr:colOff>
      <xdr:row>0</xdr:row>
      <xdr:rowOff>300564</xdr:rowOff>
    </xdr:from>
    <xdr:to>
      <xdr:col>9</xdr:col>
      <xdr:colOff>0</xdr:colOff>
      <xdr:row>1</xdr:row>
      <xdr:rowOff>866772</xdr:rowOff>
    </xdr:to>
    <xdr:pic>
      <xdr:nvPicPr>
        <xdr:cNvPr id="4" name="Picture 17" descr="DSCN0701"/>
        <xdr:cNvPicPr>
          <a:picLocks noChangeAspect="1" noChangeArrowheads="1"/>
        </xdr:cNvPicPr>
      </xdr:nvPicPr>
      <xdr:blipFill>
        <a:blip xmlns:r="http://schemas.openxmlformats.org/officeDocument/2006/relationships" r:embed="rId3"/>
        <a:stretch/>
      </xdr:blipFill>
      <xdr:spPr bwMode="auto">
        <a:xfrm>
          <a:off x="6648449" y="180974"/>
          <a:ext cx="0" cy="180974"/>
        </a:xfrm>
        <a:prstGeom prst="rect">
          <a:avLst/>
        </a:prstGeom>
        <a:noFill/>
        <a:ln>
          <a:noFill/>
          <a:miter/>
        </a:ln>
      </xdr:spPr>
    </xdr:pic>
    <xdr:clientData/>
  </xdr:twoCellAnchor>
  <xdr:twoCellAnchor>
    <xdr:from>
      <xdr:col>9</xdr:col>
      <xdr:colOff>0</xdr:colOff>
      <xdr:row>0</xdr:row>
      <xdr:rowOff>284382</xdr:rowOff>
    </xdr:from>
    <xdr:to>
      <xdr:col>9</xdr:col>
      <xdr:colOff>0</xdr:colOff>
      <xdr:row>1</xdr:row>
      <xdr:rowOff>990598</xdr:rowOff>
    </xdr:to>
    <xdr:pic>
      <xdr:nvPicPr>
        <xdr:cNvPr id="5" name="Рисунок 21" descr="IMG_2861"/>
        <xdr:cNvPicPr>
          <a:picLocks noChangeAspect="1" noChangeArrowheads="1"/>
        </xdr:cNvPicPr>
      </xdr:nvPicPr>
      <xdr:blipFill>
        <a:blip xmlns:r="http://schemas.openxmlformats.org/officeDocument/2006/relationships" r:embed="rId4"/>
        <a:stretch/>
      </xdr:blipFill>
      <xdr:spPr bwMode="auto">
        <a:xfrm>
          <a:off x="6648449" y="180974"/>
          <a:ext cx="0" cy="180974"/>
        </a:xfrm>
        <a:prstGeom prst="rect">
          <a:avLst/>
        </a:prstGeom>
        <a:noFill/>
        <a:ln>
          <a:noFill/>
        </a:ln>
      </xdr:spPr>
    </xdr:pic>
    <xdr:clientData/>
  </xdr:twoCellAnchor>
  <xdr:twoCellAnchor>
    <xdr:from>
      <xdr:col>9</xdr:col>
      <xdr:colOff>0</xdr:colOff>
      <xdr:row>0</xdr:row>
      <xdr:rowOff>364062</xdr:rowOff>
    </xdr:from>
    <xdr:to>
      <xdr:col>9</xdr:col>
      <xdr:colOff>0</xdr:colOff>
      <xdr:row>1</xdr:row>
      <xdr:rowOff>1070876</xdr:rowOff>
    </xdr:to>
    <xdr:pic>
      <xdr:nvPicPr>
        <xdr:cNvPr id="6" name="Picture 15" descr="DSCN0663"/>
        <xdr:cNvPicPr>
          <a:picLocks noChangeAspect="1" noChangeArrowheads="1"/>
        </xdr:cNvPicPr>
      </xdr:nvPicPr>
      <xdr:blipFill>
        <a:blip xmlns:r="http://schemas.openxmlformats.org/officeDocument/2006/relationships" r:embed="rId5"/>
        <a:stretch/>
      </xdr:blipFill>
      <xdr:spPr bwMode="auto">
        <a:xfrm>
          <a:off x="6648449" y="180974"/>
          <a:ext cx="0" cy="180974"/>
        </a:xfrm>
        <a:prstGeom prst="rect">
          <a:avLst/>
        </a:prstGeom>
        <a:noFill/>
        <a:ln>
          <a:noFill/>
        </a:ln>
      </xdr:spPr>
    </xdr:pic>
    <xdr:clientData/>
  </xdr:twoCellAnchor>
  <xdr:twoCellAnchor>
    <xdr:from>
      <xdr:col>9</xdr:col>
      <xdr:colOff>0</xdr:colOff>
      <xdr:row>0</xdr:row>
      <xdr:rowOff>485768</xdr:rowOff>
    </xdr:from>
    <xdr:to>
      <xdr:col>9</xdr:col>
      <xdr:colOff>0</xdr:colOff>
      <xdr:row>1</xdr:row>
      <xdr:rowOff>847721</xdr:rowOff>
    </xdr:to>
    <xdr:pic>
      <xdr:nvPicPr>
        <xdr:cNvPr id="7" name="Picture 13" descr="1519810857792"/>
        <xdr:cNvPicPr>
          <a:picLocks noChangeAspect="1" noChangeArrowheads="1"/>
        </xdr:cNvPicPr>
      </xdr:nvPicPr>
      <xdr:blipFill>
        <a:blip xmlns:r="http://schemas.openxmlformats.org/officeDocument/2006/relationships" r:embed="rId6"/>
        <a:stretch/>
      </xdr:blipFill>
      <xdr:spPr bwMode="auto">
        <a:xfrm>
          <a:off x="6648449" y="180974"/>
          <a:ext cx="0" cy="180974"/>
        </a:xfrm>
        <a:prstGeom prst="rect">
          <a:avLst/>
        </a:prstGeom>
        <a:noFill/>
        <a:ln>
          <a:noFill/>
          <a:bevel/>
        </a:ln>
      </xdr:spPr>
    </xdr:pic>
    <xdr:clientData/>
  </xdr:twoCellAnchor>
  <xdr:twoCellAnchor>
    <xdr:from>
      <xdr:col>9</xdr:col>
      <xdr:colOff>0</xdr:colOff>
      <xdr:row>0</xdr:row>
      <xdr:rowOff>1282088</xdr:rowOff>
    </xdr:from>
    <xdr:to>
      <xdr:col>9</xdr:col>
      <xdr:colOff>0</xdr:colOff>
      <xdr:row>1</xdr:row>
      <xdr:rowOff>2098063</xdr:rowOff>
    </xdr:to>
    <xdr:pic>
      <xdr:nvPicPr>
        <xdr:cNvPr id="8" name="Рисунок 2" descr="DSCN0678"/>
        <xdr:cNvPicPr>
          <a:picLocks noChangeAspect="1" noChangeArrowheads="1"/>
        </xdr:cNvPicPr>
      </xdr:nvPicPr>
      <xdr:blipFill>
        <a:blip xmlns:r="http://schemas.openxmlformats.org/officeDocument/2006/relationships" r:embed="rId7"/>
        <a:stretch/>
      </xdr:blipFill>
      <xdr:spPr bwMode="auto">
        <a:xfrm>
          <a:off x="6648449" y="180974"/>
          <a:ext cx="0" cy="180974"/>
        </a:xfrm>
        <a:prstGeom prst="rect">
          <a:avLst/>
        </a:prstGeom>
        <a:noFill/>
        <a:ln>
          <a:noFill/>
          <a:miter/>
        </a:ln>
      </xdr:spPr>
    </xdr:pic>
    <xdr:clientData/>
  </xdr:twoCellAnchor>
  <xdr:twoCellAnchor>
    <xdr:from>
      <xdr:col>12</xdr:col>
      <xdr:colOff>0</xdr:colOff>
      <xdr:row>0</xdr:row>
      <xdr:rowOff>84663</xdr:rowOff>
    </xdr:from>
    <xdr:to>
      <xdr:col>12</xdr:col>
      <xdr:colOff>0</xdr:colOff>
      <xdr:row>1</xdr:row>
      <xdr:rowOff>857250</xdr:rowOff>
    </xdr:to>
    <xdr:pic>
      <xdr:nvPicPr>
        <xdr:cNvPr id="9" name="Рисунок 3" descr="DSCN0681"/>
        <xdr:cNvPicPr>
          <a:picLocks noChangeAspect="1" noChangeArrowheads="1"/>
        </xdr:cNvPicPr>
      </xdr:nvPicPr>
      <xdr:blipFill>
        <a:blip xmlns:r="http://schemas.openxmlformats.org/officeDocument/2006/relationships" r:embed="rId8"/>
        <a:stretch/>
      </xdr:blipFill>
      <xdr:spPr bwMode="auto">
        <a:xfrm>
          <a:off x="9915524" y="84663"/>
          <a:ext cx="0" cy="277286"/>
        </a:xfrm>
        <a:prstGeom prst="rect">
          <a:avLst/>
        </a:prstGeom>
        <a:noFill/>
        <a:ln>
          <a:noFill/>
        </a:ln>
      </xdr:spPr>
    </xdr:pic>
    <xdr:clientData/>
  </xdr:twoCellAnchor>
  <xdr:twoCellAnchor>
    <xdr:from>
      <xdr:col>9</xdr:col>
      <xdr:colOff>0</xdr:colOff>
      <xdr:row>0</xdr:row>
      <xdr:rowOff>624411</xdr:rowOff>
    </xdr:from>
    <xdr:to>
      <xdr:col>9</xdr:col>
      <xdr:colOff>0</xdr:colOff>
      <xdr:row>1</xdr:row>
      <xdr:rowOff>1566327</xdr:rowOff>
    </xdr:to>
    <xdr:pic>
      <xdr:nvPicPr>
        <xdr:cNvPr id="10" name="Picture 10" descr="DSCN0655"/>
        <xdr:cNvPicPr>
          <a:picLocks noChangeAspect="1" noChangeArrowheads="1"/>
        </xdr:cNvPicPr>
      </xdr:nvPicPr>
      <xdr:blipFill>
        <a:blip xmlns:r="http://schemas.openxmlformats.org/officeDocument/2006/relationships" r:embed="rId9"/>
        <a:stretch/>
      </xdr:blipFill>
      <xdr:spPr bwMode="auto">
        <a:xfrm>
          <a:off x="6648449" y="180974"/>
          <a:ext cx="0" cy="180974"/>
        </a:xfrm>
        <a:prstGeom prst="rect">
          <a:avLst/>
        </a:prstGeom>
        <a:noFill/>
        <a:ln>
          <a:noFill/>
          <a:bevel/>
        </a:ln>
      </xdr:spPr>
    </xdr:pic>
    <xdr:clientData/>
  </xdr:twoCellAnchor>
  <xdr:twoCellAnchor>
    <xdr:from>
      <xdr:col>9</xdr:col>
      <xdr:colOff>0</xdr:colOff>
      <xdr:row>0</xdr:row>
      <xdr:rowOff>409572</xdr:rowOff>
    </xdr:from>
    <xdr:to>
      <xdr:col>9</xdr:col>
      <xdr:colOff>0</xdr:colOff>
      <xdr:row>1</xdr:row>
      <xdr:rowOff>1085845</xdr:rowOff>
    </xdr:to>
    <xdr:pic>
      <xdr:nvPicPr>
        <xdr:cNvPr id="11" name="Рисунок 7" descr="DSCN0660"/>
        <xdr:cNvPicPr>
          <a:picLocks noChangeAspect="1" noChangeArrowheads="1"/>
        </xdr:cNvPicPr>
      </xdr:nvPicPr>
      <xdr:blipFill>
        <a:blip xmlns:r="http://schemas.openxmlformats.org/officeDocument/2006/relationships" r:embed="rId10"/>
        <a:stretch/>
      </xdr:blipFill>
      <xdr:spPr bwMode="auto">
        <a:xfrm>
          <a:off x="6648449" y="180974"/>
          <a:ext cx="0" cy="180974"/>
        </a:xfrm>
        <a:prstGeom prst="rect">
          <a:avLst/>
        </a:prstGeom>
        <a:noFill/>
        <a:ln>
          <a:noFill/>
        </a:ln>
      </xdr:spPr>
    </xdr:pic>
    <xdr:clientData/>
  </xdr:twoCellAnchor>
  <xdr:twoCellAnchor>
    <xdr:from>
      <xdr:col>9</xdr:col>
      <xdr:colOff>0</xdr:colOff>
      <xdr:row>0</xdr:row>
      <xdr:rowOff>402313</xdr:rowOff>
    </xdr:from>
    <xdr:to>
      <xdr:col>9</xdr:col>
      <xdr:colOff>0</xdr:colOff>
      <xdr:row>1</xdr:row>
      <xdr:rowOff>800851</xdr:rowOff>
    </xdr:to>
    <xdr:pic>
      <xdr:nvPicPr>
        <xdr:cNvPr id="12" name="Рисунок 14" descr="IMG_20180228_135617"/>
        <xdr:cNvPicPr>
          <a:picLocks noChangeAspect="1" noChangeArrowheads="1"/>
        </xdr:cNvPicPr>
      </xdr:nvPicPr>
      <xdr:blipFill>
        <a:blip xmlns:r="http://schemas.openxmlformats.org/officeDocument/2006/relationships" r:embed="rId11"/>
        <a:stretch/>
      </xdr:blipFill>
      <xdr:spPr bwMode="auto">
        <a:xfrm>
          <a:off x="6648449" y="180974"/>
          <a:ext cx="0" cy="180974"/>
        </a:xfrm>
        <a:prstGeom prst="rect">
          <a:avLst/>
        </a:prstGeom>
        <a:noFill/>
        <a:ln>
          <a:noFill/>
        </a:ln>
      </xdr:spPr>
    </xdr:pic>
    <xdr:clientData/>
  </xdr:twoCellAnchor>
  <xdr:twoCellAnchor>
    <xdr:from>
      <xdr:col>9</xdr:col>
      <xdr:colOff>0</xdr:colOff>
      <xdr:row>0</xdr:row>
      <xdr:rowOff>634995</xdr:rowOff>
    </xdr:from>
    <xdr:to>
      <xdr:col>9</xdr:col>
      <xdr:colOff>0</xdr:colOff>
      <xdr:row>1</xdr:row>
      <xdr:rowOff>1574791</xdr:rowOff>
    </xdr:to>
    <xdr:pic>
      <xdr:nvPicPr>
        <xdr:cNvPr id="13" name="Рисунок 17" descr="DSCN0632"/>
        <xdr:cNvPicPr>
          <a:picLocks noChangeAspect="1" noChangeArrowheads="1"/>
        </xdr:cNvPicPr>
      </xdr:nvPicPr>
      <xdr:blipFill>
        <a:blip xmlns:r="http://schemas.openxmlformats.org/officeDocument/2006/relationships" r:embed="rId12"/>
        <a:stretch/>
      </xdr:blipFill>
      <xdr:spPr bwMode="auto">
        <a:xfrm>
          <a:off x="6648449" y="180974"/>
          <a:ext cx="0" cy="180974"/>
        </a:xfrm>
        <a:prstGeom prst="rect">
          <a:avLst/>
        </a:prstGeom>
        <a:noFill/>
        <a:ln>
          <a:noFill/>
          <a:bevel/>
        </a:ln>
      </xdr:spPr>
    </xdr:pic>
    <xdr:clientData/>
  </xdr:twoCellAnchor>
  <xdr:twoCellAnchor>
    <xdr:from>
      <xdr:col>9</xdr:col>
      <xdr:colOff>0</xdr:colOff>
      <xdr:row>0</xdr:row>
      <xdr:rowOff>359829</xdr:rowOff>
    </xdr:from>
    <xdr:to>
      <xdr:col>9</xdr:col>
      <xdr:colOff>0</xdr:colOff>
      <xdr:row>1</xdr:row>
      <xdr:rowOff>1274226</xdr:rowOff>
    </xdr:to>
    <xdr:pic>
      <xdr:nvPicPr>
        <xdr:cNvPr id="14" name="Рисунок 1" descr="DSCN0697"/>
        <xdr:cNvPicPr>
          <a:picLocks noChangeAspect="1" noChangeArrowheads="1"/>
        </xdr:cNvPicPr>
      </xdr:nvPicPr>
      <xdr:blipFill>
        <a:blip xmlns:r="http://schemas.openxmlformats.org/officeDocument/2006/relationships" r:embed="rId13"/>
        <a:stretch/>
      </xdr:blipFill>
      <xdr:spPr bwMode="auto">
        <a:xfrm>
          <a:off x="6648449" y="180974"/>
          <a:ext cx="0" cy="180974"/>
        </a:xfrm>
        <a:prstGeom prst="rect">
          <a:avLst/>
        </a:prstGeom>
        <a:noFill/>
        <a:ln>
          <a:noFill/>
        </a:ln>
      </xdr:spPr>
    </xdr:pic>
    <xdr:clientData/>
  </xdr:twoCellAnchor>
  <xdr:twoCellAnchor>
    <xdr:from>
      <xdr:col>9</xdr:col>
      <xdr:colOff>0</xdr:colOff>
      <xdr:row>0</xdr:row>
      <xdr:rowOff>459310</xdr:rowOff>
    </xdr:from>
    <xdr:to>
      <xdr:col>9</xdr:col>
      <xdr:colOff>0</xdr:colOff>
      <xdr:row>1</xdr:row>
      <xdr:rowOff>1326086</xdr:rowOff>
    </xdr:to>
    <xdr:pic>
      <xdr:nvPicPr>
        <xdr:cNvPr id="15" name="Рисунок 10" descr="DSCN0659"/>
        <xdr:cNvPicPr>
          <a:picLocks noChangeAspect="1" noChangeArrowheads="1"/>
        </xdr:cNvPicPr>
      </xdr:nvPicPr>
      <xdr:blipFill>
        <a:blip xmlns:r="http://schemas.openxmlformats.org/officeDocument/2006/relationships" r:embed="rId14"/>
        <a:stretch/>
      </xdr:blipFill>
      <xdr:spPr bwMode="auto">
        <a:xfrm>
          <a:off x="6648449" y="180974"/>
          <a:ext cx="0" cy="180974"/>
        </a:xfrm>
        <a:prstGeom prst="rect">
          <a:avLst/>
        </a:prstGeom>
        <a:noFill/>
        <a:ln>
          <a:noFill/>
        </a:ln>
      </xdr:spPr>
    </xdr:pic>
    <xdr:clientData/>
  </xdr:twoCellAnchor>
  <xdr:twoCellAnchor>
    <xdr:from>
      <xdr:col>8</xdr:col>
      <xdr:colOff>0</xdr:colOff>
      <xdr:row>0</xdr:row>
      <xdr:rowOff>238118</xdr:rowOff>
    </xdr:from>
    <xdr:to>
      <xdr:col>8</xdr:col>
      <xdr:colOff>0</xdr:colOff>
      <xdr:row>1</xdr:row>
      <xdr:rowOff>1047742</xdr:rowOff>
    </xdr:to>
    <xdr:pic>
      <xdr:nvPicPr>
        <xdr:cNvPr id="16" name="Рисунок 36" descr="C:\Users\rogozina\Desktop\служебки\Шарканский р-н\DSC09387.JPG"/>
        <xdr:cNvPicPr>
          <a:picLocks noChangeAspect="1" noChangeArrowheads="1"/>
        </xdr:cNvPicPr>
      </xdr:nvPicPr>
      <xdr:blipFill>
        <a:blip xmlns:r="http://schemas.openxmlformats.org/officeDocument/2006/relationships" r:embed="rId15"/>
        <a:stretch/>
      </xdr:blipFill>
      <xdr:spPr bwMode="auto">
        <a:xfrm>
          <a:off x="5600699" y="180974"/>
          <a:ext cx="0" cy="180974"/>
        </a:xfrm>
        <a:prstGeom prst="rect">
          <a:avLst/>
        </a:prstGeom>
        <a:noFill/>
        <a:ln>
          <a:noFill/>
        </a:ln>
      </xdr:spPr>
    </xdr:pic>
    <xdr:clientData/>
  </xdr:twoCellAnchor>
  <xdr:twoCellAnchor>
    <xdr:from>
      <xdr:col>8</xdr:col>
      <xdr:colOff>0</xdr:colOff>
      <xdr:row>0</xdr:row>
      <xdr:rowOff>255808</xdr:rowOff>
    </xdr:from>
    <xdr:to>
      <xdr:col>8</xdr:col>
      <xdr:colOff>0</xdr:colOff>
      <xdr:row>1</xdr:row>
      <xdr:rowOff>1122588</xdr:rowOff>
    </xdr:to>
    <xdr:pic>
      <xdr:nvPicPr>
        <xdr:cNvPr id="17" name="Рисунок 37" descr="C:\Users\rogozina\Desktop\служебки\Шарканский р-н\баня.JPG"/>
        <xdr:cNvPicPr>
          <a:picLocks noChangeAspect="1" noChangeArrowheads="1"/>
        </xdr:cNvPicPr>
      </xdr:nvPicPr>
      <xdr:blipFill>
        <a:blip xmlns:r="http://schemas.openxmlformats.org/officeDocument/2006/relationships" r:embed="rId16"/>
        <a:stretch/>
      </xdr:blipFill>
      <xdr:spPr bwMode="auto">
        <a:xfrm>
          <a:off x="5600699" y="180974"/>
          <a:ext cx="0" cy="180974"/>
        </a:xfrm>
        <a:prstGeom prst="rect">
          <a:avLst/>
        </a:prstGeom>
        <a:noFill/>
        <a:ln>
          <a:noFill/>
        </a:ln>
      </xdr:spPr>
    </xdr:pic>
    <xdr:clientData/>
  </xdr:twoCellAnchor>
  <xdr:twoCellAnchor>
    <xdr:from>
      <xdr:col>8</xdr:col>
      <xdr:colOff>0</xdr:colOff>
      <xdr:row>0</xdr:row>
      <xdr:rowOff>341533</xdr:rowOff>
    </xdr:from>
    <xdr:to>
      <xdr:col>8</xdr:col>
      <xdr:colOff>0</xdr:colOff>
      <xdr:row>1</xdr:row>
      <xdr:rowOff>1094007</xdr:rowOff>
    </xdr:to>
    <xdr:pic>
      <xdr:nvPicPr>
        <xdr:cNvPr id="18" name="Рисунок 38" descr="C:\Users\rogozina\Desktop\служебки\Шарканский р-н\DSC09374.JPG"/>
        <xdr:cNvPicPr>
          <a:picLocks noChangeAspect="1" noChangeArrowheads="1"/>
        </xdr:cNvPicPr>
      </xdr:nvPicPr>
      <xdr:blipFill>
        <a:blip xmlns:r="http://schemas.openxmlformats.org/officeDocument/2006/relationships" r:embed="rId17"/>
        <a:stretch/>
      </xdr:blipFill>
      <xdr:spPr bwMode="auto">
        <a:xfrm>
          <a:off x="5600699" y="180974"/>
          <a:ext cx="0" cy="180974"/>
        </a:xfrm>
        <a:prstGeom prst="rect">
          <a:avLst/>
        </a:prstGeom>
        <a:noFill/>
        <a:ln>
          <a:noFill/>
        </a:ln>
      </xdr:spPr>
    </xdr:pic>
    <xdr:clientData/>
  </xdr:twoCellAnchor>
  <xdr:twoCellAnchor>
    <xdr:from>
      <xdr:col>8</xdr:col>
      <xdr:colOff>0</xdr:colOff>
      <xdr:row>0</xdr:row>
      <xdr:rowOff>232670</xdr:rowOff>
    </xdr:from>
    <xdr:to>
      <xdr:col>8</xdr:col>
      <xdr:colOff>0</xdr:colOff>
      <xdr:row>1</xdr:row>
      <xdr:rowOff>937523</xdr:rowOff>
    </xdr:to>
    <xdr:pic>
      <xdr:nvPicPr>
        <xdr:cNvPr id="19" name="Рисунок 39" descr="C:\Users\rogozina\Desktop\служебки\Шарканский р-н\DSC09381.JPG"/>
        <xdr:cNvPicPr>
          <a:picLocks noChangeAspect="1" noChangeArrowheads="1"/>
        </xdr:cNvPicPr>
      </xdr:nvPicPr>
      <xdr:blipFill>
        <a:blip xmlns:r="http://schemas.openxmlformats.org/officeDocument/2006/relationships" r:embed="rId18"/>
        <a:stretch/>
      </xdr:blipFill>
      <xdr:spPr bwMode="auto">
        <a:xfrm>
          <a:off x="5600699" y="180974"/>
          <a:ext cx="0" cy="180974"/>
        </a:xfrm>
        <a:prstGeom prst="rect">
          <a:avLst/>
        </a:prstGeom>
        <a:noFill/>
        <a:ln>
          <a:noFill/>
        </a:ln>
      </xdr:spPr>
    </xdr:pic>
    <xdr:clientData/>
  </xdr:twoCellAnchor>
  <xdr:twoCellAnchor>
    <xdr:from>
      <xdr:col>8</xdr:col>
      <xdr:colOff>0</xdr:colOff>
      <xdr:row>0</xdr:row>
      <xdr:rowOff>209547</xdr:rowOff>
    </xdr:from>
    <xdr:to>
      <xdr:col>8</xdr:col>
      <xdr:colOff>0</xdr:colOff>
      <xdr:row>1</xdr:row>
      <xdr:rowOff>1295393</xdr:rowOff>
    </xdr:to>
    <xdr:pic>
      <xdr:nvPicPr>
        <xdr:cNvPr id="20" name="Рисунок 40" descr="C:\Users\rogozina\Desktop\служебки\Шарканский р-н\DSC09371.JPG"/>
        <xdr:cNvPicPr>
          <a:picLocks noChangeAspect="1" noChangeArrowheads="1"/>
        </xdr:cNvPicPr>
      </xdr:nvPicPr>
      <xdr:blipFill>
        <a:blip xmlns:r="http://schemas.openxmlformats.org/officeDocument/2006/relationships" r:embed="rId19"/>
        <a:stretch/>
      </xdr:blipFill>
      <xdr:spPr bwMode="auto">
        <a:xfrm>
          <a:off x="5600699" y="180974"/>
          <a:ext cx="0" cy="180974"/>
        </a:xfrm>
        <a:prstGeom prst="rect">
          <a:avLst/>
        </a:prstGeom>
        <a:noFill/>
        <a:ln>
          <a:noFill/>
        </a:ln>
      </xdr:spPr>
    </xdr:pic>
    <xdr:clientData/>
  </xdr:twoCellAnchor>
  <xdr:twoCellAnchor editAs="oneCell">
    <xdr:from>
      <xdr:col>9</xdr:col>
      <xdr:colOff>66663</xdr:colOff>
      <xdr:row>19</xdr:row>
      <xdr:rowOff>285742</xdr:rowOff>
    </xdr:from>
    <xdr:to>
      <xdr:col>9</xdr:col>
      <xdr:colOff>1333486</xdr:colOff>
      <xdr:row>19</xdr:row>
      <xdr:rowOff>285742</xdr:rowOff>
    </xdr:to>
    <xdr:pic>
      <xdr:nvPicPr>
        <xdr:cNvPr id="22" name="Рисунок 52"/>
        <xdr:cNvPicPr>
          <a:picLocks noChangeAspect="1" noChangeArrowheads="1"/>
        </xdr:cNvPicPr>
      </xdr:nvPicPr>
      <xdr:blipFill>
        <a:blip xmlns:r="http://schemas.openxmlformats.org/officeDocument/2006/relationships" r:embed="rId20"/>
        <a:stretch/>
      </xdr:blipFill>
      <xdr:spPr bwMode="auto">
        <a:xfrm>
          <a:off x="8410568" y="14344648"/>
          <a:ext cx="1266824" cy="0"/>
        </a:xfrm>
        <a:prstGeom prst="rect">
          <a:avLst/>
        </a:prstGeom>
        <a:noFill/>
        <a:ln>
          <a:noFill/>
        </a:ln>
      </xdr:spPr>
    </xdr:pic>
    <xdr:clientData/>
  </xdr:twoCellAnchor>
  <xdr:twoCellAnchor editAs="oneCell">
    <xdr:from>
      <xdr:col>9</xdr:col>
      <xdr:colOff>114626</xdr:colOff>
      <xdr:row>19</xdr:row>
      <xdr:rowOff>285742</xdr:rowOff>
    </xdr:from>
    <xdr:to>
      <xdr:col>9</xdr:col>
      <xdr:colOff>1381449</xdr:colOff>
      <xdr:row>19</xdr:row>
      <xdr:rowOff>285742</xdr:rowOff>
    </xdr:to>
    <xdr:pic>
      <xdr:nvPicPr>
        <xdr:cNvPr id="23" name="Рисунок 52"/>
        <xdr:cNvPicPr>
          <a:picLocks noChangeAspect="1" noChangeArrowheads="1"/>
        </xdr:cNvPicPr>
      </xdr:nvPicPr>
      <xdr:blipFill>
        <a:blip xmlns:r="http://schemas.openxmlformats.org/officeDocument/2006/relationships" r:embed="rId21"/>
        <a:stretch/>
      </xdr:blipFill>
      <xdr:spPr bwMode="auto">
        <a:xfrm>
          <a:off x="8458531" y="14344648"/>
          <a:ext cx="1266823" cy="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9</xdr:col>
      <xdr:colOff>95249</xdr:colOff>
      <xdr:row>7</xdr:row>
      <xdr:rowOff>0</xdr:rowOff>
    </xdr:from>
    <xdr:to>
      <xdr:col>9</xdr:col>
      <xdr:colOff>3238498</xdr:colOff>
      <xdr:row>7</xdr:row>
      <xdr:rowOff>0</xdr:rowOff>
    </xdr:to>
    <xdr:pic>
      <xdr:nvPicPr>
        <xdr:cNvPr id="2" name="Рисунок 1"/>
        <xdr:cNvPicPr>
          <a:picLocks noChangeAspect="1"/>
        </xdr:cNvPicPr>
      </xdr:nvPicPr>
      <xdr:blipFill>
        <a:blip xmlns:r="http://schemas.openxmlformats.org/officeDocument/2006/relationships" r:embed="rId1"/>
        <a:stretch/>
      </xdr:blipFill>
      <xdr:spPr bwMode="auto">
        <a:xfrm>
          <a:off x="7105649" y="2990849"/>
          <a:ext cx="1866899"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0</xdr:colOff>
      <xdr:row>51</xdr:row>
      <xdr:rowOff>66672</xdr:rowOff>
    </xdr:from>
    <xdr:to>
      <xdr:col>12</xdr:col>
      <xdr:colOff>0</xdr:colOff>
      <xdr:row>52</xdr:row>
      <xdr:rowOff>904861</xdr:rowOff>
    </xdr:to>
    <xdr:pic>
      <xdr:nvPicPr>
        <xdr:cNvPr id="10" name="Рисунок 24" descr="С.Якшур-Бодья, ул.Комсомольская - здание бывшего клуба.jpg"/>
        <xdr:cNvPicPr>
          <a:picLocks noChangeAspect="1"/>
        </xdr:cNvPicPr>
      </xdr:nvPicPr>
      <xdr:blipFill>
        <a:blip xmlns:r="http://schemas.openxmlformats.org/officeDocument/2006/relationships" r:embed="rId1"/>
        <a:stretch/>
      </xdr:blipFill>
      <xdr:spPr bwMode="auto">
        <a:xfrm>
          <a:off x="9915524" y="51330221"/>
          <a:ext cx="0" cy="1362078"/>
        </a:xfrm>
        <a:prstGeom prst="rect">
          <a:avLst/>
        </a:prstGeom>
        <a:noFill/>
        <a:ln>
          <a:noFill/>
          <a:round/>
        </a:ln>
      </xdr:spPr>
    </xdr:pic>
    <xdr:clientData/>
  </xdr:twoCellAnchor>
  <xdr:twoCellAnchor>
    <xdr:from>
      <xdr:col>9</xdr:col>
      <xdr:colOff>0</xdr:colOff>
      <xdr:row>30</xdr:row>
      <xdr:rowOff>171441</xdr:rowOff>
    </xdr:from>
    <xdr:to>
      <xdr:col>9</xdr:col>
      <xdr:colOff>0</xdr:colOff>
      <xdr:row>31</xdr:row>
      <xdr:rowOff>1857375</xdr:rowOff>
    </xdr:to>
    <xdr:pic>
      <xdr:nvPicPr>
        <xdr:cNvPr id="12" name="Рисунок 6"/>
        <xdr:cNvPicPr>
          <a:picLocks noChangeAspect="1"/>
        </xdr:cNvPicPr>
      </xdr:nvPicPr>
      <xdr:blipFill>
        <a:blip xmlns:r="http://schemas.openxmlformats.org/officeDocument/2006/relationships" r:embed="rId2"/>
        <a:stretch/>
      </xdr:blipFill>
      <xdr:spPr bwMode="auto">
        <a:xfrm>
          <a:off x="6572249" y="28813116"/>
          <a:ext cx="0" cy="1381132"/>
        </a:xfrm>
        <a:prstGeom prst="rect">
          <a:avLst/>
        </a:prstGeom>
        <a:noFill/>
        <a:ln>
          <a:noFill/>
          <a:round/>
        </a:ln>
      </xdr:spPr>
    </xdr:pic>
    <xdr:clientData/>
  </xdr:twoCellAnchor>
  <xdr:twoCellAnchor>
    <xdr:from>
      <xdr:col>9</xdr:col>
      <xdr:colOff>0</xdr:colOff>
      <xdr:row>30</xdr:row>
      <xdr:rowOff>219069</xdr:rowOff>
    </xdr:from>
    <xdr:to>
      <xdr:col>9</xdr:col>
      <xdr:colOff>0</xdr:colOff>
      <xdr:row>31</xdr:row>
      <xdr:rowOff>1657350</xdr:rowOff>
    </xdr:to>
    <xdr:pic>
      <xdr:nvPicPr>
        <xdr:cNvPr id="13" name="Рисунок 7"/>
        <xdr:cNvPicPr>
          <a:picLocks noChangeAspect="1"/>
        </xdr:cNvPicPr>
      </xdr:nvPicPr>
      <xdr:blipFill>
        <a:blip xmlns:r="http://schemas.openxmlformats.org/officeDocument/2006/relationships" r:embed="rId3"/>
        <a:stretch/>
      </xdr:blipFill>
      <xdr:spPr bwMode="auto">
        <a:xfrm>
          <a:off x="6572249" y="28860743"/>
          <a:ext cx="0" cy="1333505"/>
        </a:xfrm>
        <a:prstGeom prst="rect">
          <a:avLst/>
        </a:prstGeom>
        <a:noFill/>
        <a:ln>
          <a:noFill/>
          <a:miter/>
        </a:ln>
      </xdr:spPr>
    </xdr:pic>
    <xdr:clientData/>
  </xdr:twoCellAnchor>
  <xdr:twoCellAnchor>
    <xdr:from>
      <xdr:col>9</xdr:col>
      <xdr:colOff>0</xdr:colOff>
      <xdr:row>30</xdr:row>
      <xdr:rowOff>76192</xdr:rowOff>
    </xdr:from>
    <xdr:to>
      <xdr:col>9</xdr:col>
      <xdr:colOff>0</xdr:colOff>
      <xdr:row>31</xdr:row>
      <xdr:rowOff>1523990</xdr:rowOff>
    </xdr:to>
    <xdr:pic>
      <xdr:nvPicPr>
        <xdr:cNvPr id="14" name="Рисунок 8"/>
        <xdr:cNvPicPr>
          <a:picLocks noChangeAspect="1"/>
        </xdr:cNvPicPr>
      </xdr:nvPicPr>
      <xdr:blipFill>
        <a:blip xmlns:r="http://schemas.openxmlformats.org/officeDocument/2006/relationships" r:embed="rId4"/>
        <a:stretch/>
      </xdr:blipFill>
      <xdr:spPr bwMode="auto">
        <a:xfrm>
          <a:off x="6572249" y="28717867"/>
          <a:ext cx="0" cy="1476381"/>
        </a:xfrm>
        <a:prstGeom prst="rect">
          <a:avLst/>
        </a:prstGeom>
        <a:noFill/>
        <a:ln>
          <a:noFill/>
          <a:round/>
        </a:ln>
      </xdr:spPr>
    </xdr:pic>
    <xdr:clientData/>
  </xdr:twoCellAnchor>
  <xdr:twoCellAnchor>
    <xdr:from>
      <xdr:col>9</xdr:col>
      <xdr:colOff>0</xdr:colOff>
      <xdr:row>30</xdr:row>
      <xdr:rowOff>95241</xdr:rowOff>
    </xdr:from>
    <xdr:to>
      <xdr:col>9</xdr:col>
      <xdr:colOff>0</xdr:colOff>
      <xdr:row>31</xdr:row>
      <xdr:rowOff>1533519</xdr:rowOff>
    </xdr:to>
    <xdr:pic>
      <xdr:nvPicPr>
        <xdr:cNvPr id="15" name="Рисунок 9"/>
        <xdr:cNvPicPr>
          <a:picLocks noChangeAspect="1"/>
        </xdr:cNvPicPr>
      </xdr:nvPicPr>
      <xdr:blipFill>
        <a:blip xmlns:r="http://schemas.openxmlformats.org/officeDocument/2006/relationships" r:embed="rId5"/>
        <a:stretch/>
      </xdr:blipFill>
      <xdr:spPr bwMode="auto">
        <a:xfrm>
          <a:off x="6572249" y="28736916"/>
          <a:ext cx="0" cy="1457332"/>
        </a:xfrm>
        <a:prstGeom prst="rect">
          <a:avLst/>
        </a:prstGeom>
        <a:noFill/>
        <a:ln>
          <a:noFill/>
          <a:miter/>
        </a:ln>
      </xdr:spPr>
    </xdr:pic>
    <xdr:clientData/>
  </xdr:twoCellAnchor>
  <xdr:twoCellAnchor editAs="oneCell">
    <xdr:from>
      <xdr:col>8</xdr:col>
      <xdr:colOff>942974</xdr:colOff>
      <xdr:row>70</xdr:row>
      <xdr:rowOff>180972</xdr:rowOff>
    </xdr:from>
    <xdr:to>
      <xdr:col>8</xdr:col>
      <xdr:colOff>942974</xdr:colOff>
      <xdr:row>70</xdr:row>
      <xdr:rowOff>180972</xdr:rowOff>
    </xdr:to>
    <xdr:pic>
      <xdr:nvPicPr>
        <xdr:cNvPr id="16" name="Рисунок 29" descr="4. с.Якшур-Бодья - производственная площадка АО УДМУРТТОРФ.jpg"/>
        <xdr:cNvPicPr>
          <a:picLocks noChangeAspect="1"/>
        </xdr:cNvPicPr>
      </xdr:nvPicPr>
      <xdr:blipFill>
        <a:blip xmlns:r="http://schemas.openxmlformats.org/officeDocument/2006/relationships" r:embed="rId6"/>
        <a:stretch/>
      </xdr:blipFill>
      <xdr:spPr bwMode="auto">
        <a:xfrm>
          <a:off x="6638910" y="64693787"/>
          <a:ext cx="1771643" cy="0"/>
        </a:xfrm>
        <a:prstGeom prst="rect">
          <a:avLst/>
        </a:prstGeom>
        <a:noFill/>
        <a:ln>
          <a:noFill/>
          <a:miter/>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261244</xdr:colOff>
      <xdr:row>59</xdr:row>
      <xdr:rowOff>1144736</xdr:rowOff>
    </xdr:from>
    <xdr:to>
      <xdr:col>12</xdr:col>
      <xdr:colOff>2000250</xdr:colOff>
      <xdr:row>59</xdr:row>
      <xdr:rowOff>2508246</xdr:rowOff>
    </xdr:to>
    <xdr:pic>
      <xdr:nvPicPr>
        <xdr:cNvPr id="16" name="Рисунок 12"/>
        <xdr:cNvPicPr>
          <a:picLocks noChangeAspect="1"/>
        </xdr:cNvPicPr>
      </xdr:nvPicPr>
      <xdr:blipFill>
        <a:blip xmlns:r="http://schemas.openxmlformats.org/officeDocument/2006/relationships" r:embed="rId1"/>
        <a:stretch/>
      </xdr:blipFill>
      <xdr:spPr bwMode="auto">
        <a:xfrm>
          <a:off x="11053069" y="36776024"/>
          <a:ext cx="1434204" cy="0"/>
        </a:xfrm>
        <a:prstGeom prst="rect">
          <a:avLst/>
        </a:prstGeom>
        <a:noFill/>
        <a:ln>
          <a:noFill/>
        </a:ln>
      </xdr:spPr>
    </xdr:pic>
    <xdr:clientData/>
  </xdr:twoCellAnchor>
  <xdr:twoCellAnchor>
    <xdr:from>
      <xdr:col>14</xdr:col>
      <xdr:colOff>152568</xdr:colOff>
      <xdr:row>59</xdr:row>
      <xdr:rowOff>934353</xdr:rowOff>
    </xdr:from>
    <xdr:to>
      <xdr:col>16</xdr:col>
      <xdr:colOff>1108229</xdr:colOff>
      <xdr:row>59</xdr:row>
      <xdr:rowOff>2199816</xdr:rowOff>
    </xdr:to>
    <xdr:pic>
      <xdr:nvPicPr>
        <xdr:cNvPr id="17" name="Рисунок 15"/>
        <xdr:cNvPicPr>
          <a:picLocks noChangeAspect="1"/>
        </xdr:cNvPicPr>
      </xdr:nvPicPr>
      <xdr:blipFill>
        <a:blip xmlns:r="http://schemas.openxmlformats.org/officeDocument/2006/relationships" r:embed="rId2"/>
        <a:stretch/>
      </xdr:blipFill>
      <xdr:spPr bwMode="auto">
        <a:xfrm>
          <a:off x="15221117" y="36776024"/>
          <a:ext cx="2142956" cy="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276221</xdr:colOff>
      <xdr:row>14</xdr:row>
      <xdr:rowOff>1307853</xdr:rowOff>
    </xdr:from>
    <xdr:to>
      <xdr:col>9</xdr:col>
      <xdr:colOff>1714500</xdr:colOff>
      <xdr:row>14</xdr:row>
      <xdr:rowOff>2136525</xdr:rowOff>
    </xdr:to>
    <xdr:pic>
      <xdr:nvPicPr>
        <xdr:cNvPr id="2" name="Рисунок 3"/>
        <xdr:cNvPicPr>
          <a:picLocks noChangeAspect="1"/>
        </xdr:cNvPicPr>
      </xdr:nvPicPr>
      <xdr:blipFill>
        <a:blip xmlns:r="http://schemas.openxmlformats.org/officeDocument/2006/relationships" r:embed="rId1"/>
        <a:stretch/>
      </xdr:blipFill>
      <xdr:spPr bwMode="auto">
        <a:xfrm>
          <a:off x="6810371" y="11296649"/>
          <a:ext cx="885827" cy="0"/>
        </a:xfrm>
        <a:prstGeom prst="rect">
          <a:avLst/>
        </a:prstGeom>
        <a:noFill/>
        <a:ln>
          <a:noFill/>
          <a:miter/>
        </a:ln>
      </xdr:spPr>
    </xdr:pic>
    <xdr:clientData/>
  </xdr:twoCellAnchor>
  <xdr:twoCellAnchor>
    <xdr:from>
      <xdr:col>9</xdr:col>
      <xdr:colOff>202218</xdr:colOff>
      <xdr:row>15</xdr:row>
      <xdr:rowOff>1415558</xdr:rowOff>
    </xdr:from>
    <xdr:to>
      <xdr:col>9</xdr:col>
      <xdr:colOff>1716696</xdr:colOff>
      <xdr:row>15</xdr:row>
      <xdr:rowOff>2291859</xdr:rowOff>
    </xdr:to>
    <xdr:pic>
      <xdr:nvPicPr>
        <xdr:cNvPr id="3" name="Рисунок 5"/>
        <xdr:cNvPicPr>
          <a:picLocks noChangeAspect="1"/>
        </xdr:cNvPicPr>
      </xdr:nvPicPr>
      <xdr:blipFill>
        <a:blip xmlns:r="http://schemas.openxmlformats.org/officeDocument/2006/relationships" r:embed="rId2"/>
        <a:stretch/>
      </xdr:blipFill>
      <xdr:spPr bwMode="auto">
        <a:xfrm>
          <a:off x="6736368" y="12439649"/>
          <a:ext cx="959830" cy="0"/>
        </a:xfrm>
        <a:prstGeom prst="rect">
          <a:avLst/>
        </a:prstGeom>
        <a:noFill/>
        <a:ln>
          <a:noFill/>
        </a:ln>
      </xdr:spPr>
    </xdr:pic>
    <xdr:clientData/>
  </xdr:twoCellAnchor>
  <xdr:twoCellAnchor>
    <xdr:from>
      <xdr:col>9</xdr:col>
      <xdr:colOff>2040975</xdr:colOff>
      <xdr:row>15</xdr:row>
      <xdr:rowOff>1508133</xdr:rowOff>
    </xdr:from>
    <xdr:to>
      <xdr:col>10</xdr:col>
      <xdr:colOff>1362501</xdr:colOff>
      <xdr:row>15</xdr:row>
      <xdr:rowOff>2489208</xdr:rowOff>
    </xdr:to>
    <xdr:pic>
      <xdr:nvPicPr>
        <xdr:cNvPr id="4" name="Рисунок 4"/>
        <xdr:cNvPicPr>
          <a:picLocks noChangeAspect="1"/>
        </xdr:cNvPicPr>
      </xdr:nvPicPr>
      <xdr:blipFill>
        <a:blip xmlns:r="http://schemas.openxmlformats.org/officeDocument/2006/relationships" r:embed="rId3"/>
        <a:stretch/>
      </xdr:blipFill>
      <xdr:spPr bwMode="auto">
        <a:xfrm>
          <a:off x="7696199" y="12439649"/>
          <a:ext cx="895349" cy="0"/>
        </a:xfrm>
        <a:prstGeom prst="rect">
          <a:avLst/>
        </a:prstGeom>
        <a:noFill/>
        <a:ln>
          <a:noFill/>
          <a:round/>
        </a:ln>
      </xdr:spPr>
    </xdr:pic>
    <xdr:clientData/>
  </xdr:twoCellAnchor>
  <xdr:twoCellAnchor>
    <xdr:from>
      <xdr:col>8</xdr:col>
      <xdr:colOff>782658</xdr:colOff>
      <xdr:row>17</xdr:row>
      <xdr:rowOff>1133471</xdr:rowOff>
    </xdr:from>
    <xdr:to>
      <xdr:col>10</xdr:col>
      <xdr:colOff>1458</xdr:colOff>
      <xdr:row>17</xdr:row>
      <xdr:rowOff>1765051</xdr:rowOff>
    </xdr:to>
    <xdr:pic>
      <xdr:nvPicPr>
        <xdr:cNvPr id="5" name="Рисунок 7"/>
        <xdr:cNvPicPr>
          <a:picLocks noChangeAspect="1"/>
        </xdr:cNvPicPr>
      </xdr:nvPicPr>
      <xdr:blipFill>
        <a:blip xmlns:r="http://schemas.openxmlformats.org/officeDocument/2006/relationships" r:embed="rId4"/>
        <a:stretch/>
      </xdr:blipFill>
      <xdr:spPr bwMode="auto">
        <a:xfrm>
          <a:off x="6497657" y="14039849"/>
          <a:ext cx="1200000" cy="0"/>
        </a:xfrm>
        <a:prstGeom prst="rect">
          <a:avLst/>
        </a:prstGeom>
        <a:noFill/>
        <a:ln>
          <a:noFill/>
          <a:beve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15</xdr:row>
      <xdr:rowOff>2136321</xdr:rowOff>
    </xdr:from>
    <xdr:to>
      <xdr:col>4</xdr:col>
      <xdr:colOff>0</xdr:colOff>
      <xdr:row>16</xdr:row>
      <xdr:rowOff>3514717</xdr:rowOff>
    </xdr:to>
    <xdr:pic>
      <xdr:nvPicPr>
        <xdr:cNvPr id="5" name="Picture 56"/>
        <xdr:cNvPicPr>
          <a:picLocks noChangeAspect="1" noChangeArrowheads="1"/>
        </xdr:cNvPicPr>
      </xdr:nvPicPr>
      <xdr:blipFill>
        <a:blip xmlns:r="http://schemas.openxmlformats.org/officeDocument/2006/relationships" r:embed="rId1"/>
        <a:stretch/>
      </xdr:blipFill>
      <xdr:spPr bwMode="auto">
        <a:xfrm>
          <a:off x="2876549" y="16754474"/>
          <a:ext cx="0" cy="1714498"/>
        </a:xfrm>
        <a:prstGeom prst="rect">
          <a:avLst/>
        </a:prstGeom>
        <a:noFill/>
        <a:ln>
          <a:noFill/>
          <a:rou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14</xdr:row>
      <xdr:rowOff>628642</xdr:rowOff>
    </xdr:from>
    <xdr:to>
      <xdr:col>9</xdr:col>
      <xdr:colOff>0</xdr:colOff>
      <xdr:row>15</xdr:row>
      <xdr:rowOff>1533519</xdr:rowOff>
    </xdr:to>
    <xdr:pic>
      <xdr:nvPicPr>
        <xdr:cNvPr id="3" name="Рисунок 9" descr="IMG_8867.JPG"/>
        <xdr:cNvPicPr>
          <a:picLocks noChangeAspect="1"/>
        </xdr:cNvPicPr>
      </xdr:nvPicPr>
      <xdr:blipFill>
        <a:blip xmlns:r="http://schemas.openxmlformats.org/officeDocument/2006/relationships" r:embed="rId1"/>
        <a:stretch/>
      </xdr:blipFill>
      <xdr:spPr bwMode="auto">
        <a:xfrm>
          <a:off x="6486524" y="10258417"/>
          <a:ext cx="0" cy="771531"/>
        </a:xfrm>
        <a:prstGeom prst="rect">
          <a:avLst/>
        </a:prstGeom>
        <a:noFill/>
        <a:ln>
          <a:noFill/>
          <a:round/>
        </a:ln>
      </xdr:spPr>
    </xdr:pic>
    <xdr:clientData/>
  </xdr:twoCellAnchor>
  <xdr:twoCellAnchor>
    <xdr:from>
      <xdr:col>9</xdr:col>
      <xdr:colOff>0</xdr:colOff>
      <xdr:row>14</xdr:row>
      <xdr:rowOff>445716</xdr:rowOff>
    </xdr:from>
    <xdr:to>
      <xdr:col>9</xdr:col>
      <xdr:colOff>0</xdr:colOff>
      <xdr:row>15</xdr:row>
      <xdr:rowOff>1285875</xdr:rowOff>
    </xdr:to>
    <xdr:pic>
      <xdr:nvPicPr>
        <xdr:cNvPr id="7" name="Рисунок 1" descr="IMG_8905.JPG"/>
        <xdr:cNvPicPr>
          <a:picLocks noChangeAspect="1"/>
        </xdr:cNvPicPr>
      </xdr:nvPicPr>
      <xdr:blipFill>
        <a:blip xmlns:r="http://schemas.openxmlformats.org/officeDocument/2006/relationships" r:embed="rId2"/>
        <a:stretch/>
      </xdr:blipFill>
      <xdr:spPr bwMode="auto">
        <a:xfrm>
          <a:off x="6486524" y="10075490"/>
          <a:ext cx="0" cy="954459"/>
        </a:xfrm>
        <a:prstGeom prst="rect">
          <a:avLst/>
        </a:prstGeom>
        <a:noFill/>
        <a:ln>
          <a:noFill/>
          <a:miter/>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46</xdr:row>
      <xdr:rowOff>184143</xdr:rowOff>
    </xdr:from>
    <xdr:to>
      <xdr:col>9</xdr:col>
      <xdr:colOff>0</xdr:colOff>
      <xdr:row>47</xdr:row>
      <xdr:rowOff>2555864</xdr:rowOff>
    </xdr:to>
    <xdr:pic>
      <xdr:nvPicPr>
        <xdr:cNvPr id="4" name="Рисунок 10"/>
        <xdr:cNvPicPr>
          <a:picLocks noChangeAspect="1"/>
        </xdr:cNvPicPr>
      </xdr:nvPicPr>
      <xdr:blipFill>
        <a:blip xmlns:r="http://schemas.openxmlformats.org/officeDocument/2006/relationships" r:embed="rId1"/>
        <a:stretch/>
      </xdr:blipFill>
      <xdr:spPr bwMode="auto">
        <a:xfrm>
          <a:off x="6210299" y="36131493"/>
          <a:ext cx="0" cy="1682754"/>
        </a:xfrm>
        <a:prstGeom prst="rect">
          <a:avLst/>
        </a:prstGeom>
        <a:noFill/>
        <a:ln>
          <a:noFill/>
          <a:miter/>
        </a:ln>
      </xdr:spPr>
    </xdr:pic>
    <xdr:clientData/>
  </xdr:twoCellAnchor>
  <xdr:twoCellAnchor>
    <xdr:from>
      <xdr:col>9</xdr:col>
      <xdr:colOff>0</xdr:colOff>
      <xdr:row>46</xdr:row>
      <xdr:rowOff>419094</xdr:rowOff>
    </xdr:from>
    <xdr:to>
      <xdr:col>9</xdr:col>
      <xdr:colOff>0</xdr:colOff>
      <xdr:row>47</xdr:row>
      <xdr:rowOff>3095622</xdr:rowOff>
    </xdr:to>
    <xdr:pic>
      <xdr:nvPicPr>
        <xdr:cNvPr id="5" name="Рисунок 11"/>
        <xdr:cNvPicPr>
          <a:picLocks noChangeAspect="1"/>
        </xdr:cNvPicPr>
      </xdr:nvPicPr>
      <xdr:blipFill>
        <a:blip xmlns:r="http://schemas.openxmlformats.org/officeDocument/2006/relationships" r:embed="rId2"/>
        <a:stretch/>
      </xdr:blipFill>
      <xdr:spPr bwMode="auto">
        <a:xfrm>
          <a:off x="6210299" y="36366443"/>
          <a:ext cx="0" cy="1447805"/>
        </a:xfrm>
        <a:prstGeom prst="rect">
          <a:avLst/>
        </a:prstGeom>
        <a:noFill/>
        <a:ln>
          <a:noFill/>
          <a:miter/>
        </a:ln>
      </xdr:spPr>
    </xdr:pic>
    <xdr:clientData/>
  </xdr:twoCellAnchor>
  <xdr:twoCellAnchor>
    <xdr:from>
      <xdr:col>9</xdr:col>
      <xdr:colOff>0</xdr:colOff>
      <xdr:row>55</xdr:row>
      <xdr:rowOff>847719</xdr:rowOff>
    </xdr:from>
    <xdr:to>
      <xdr:col>9</xdr:col>
      <xdr:colOff>0</xdr:colOff>
      <xdr:row>56</xdr:row>
      <xdr:rowOff>1952622</xdr:rowOff>
    </xdr:to>
    <xdr:pic>
      <xdr:nvPicPr>
        <xdr:cNvPr id="8" name="Рисунок 18"/>
        <xdr:cNvPicPr>
          <a:picLocks noChangeAspect="1"/>
        </xdr:cNvPicPr>
      </xdr:nvPicPr>
      <xdr:blipFill>
        <a:blip xmlns:r="http://schemas.openxmlformats.org/officeDocument/2006/relationships" r:embed="rId3"/>
        <a:stretch/>
      </xdr:blipFill>
      <xdr:spPr bwMode="auto">
        <a:xfrm>
          <a:off x="6210299" y="43843568"/>
          <a:ext cx="0" cy="619130"/>
        </a:xfrm>
        <a:prstGeom prst="rect">
          <a:avLst/>
        </a:prstGeom>
        <a:noFill/>
        <a:ln>
          <a:noFill/>
          <a:round/>
        </a:ln>
      </xdr:spPr>
    </xdr:pic>
    <xdr:clientData/>
  </xdr:twoCellAnchor>
  <xdr:twoCellAnchor>
    <xdr:from>
      <xdr:col>9</xdr:col>
      <xdr:colOff>95246</xdr:colOff>
      <xdr:row>4</xdr:row>
      <xdr:rowOff>0</xdr:rowOff>
    </xdr:from>
    <xdr:to>
      <xdr:col>9</xdr:col>
      <xdr:colOff>3657600</xdr:colOff>
      <xdr:row>4</xdr:row>
      <xdr:rowOff>0</xdr:rowOff>
    </xdr:to>
    <xdr:pic>
      <xdr:nvPicPr>
        <xdr:cNvPr id="10" name="Рисунок 4"/>
        <xdr:cNvPicPr>
          <a:picLocks noChangeAspect="1"/>
        </xdr:cNvPicPr>
      </xdr:nvPicPr>
      <xdr:blipFill>
        <a:blip xmlns:r="http://schemas.openxmlformats.org/officeDocument/2006/relationships" r:embed="rId4"/>
        <a:stretch/>
      </xdr:blipFill>
      <xdr:spPr bwMode="auto">
        <a:xfrm>
          <a:off x="6305546" y="1971674"/>
          <a:ext cx="1733552" cy="0"/>
        </a:xfrm>
        <a:prstGeom prst="rect">
          <a:avLst/>
        </a:prstGeom>
        <a:noFill/>
        <a:ln>
          <a:noFill/>
          <a:miter/>
        </a:ln>
      </xdr:spPr>
    </xdr:pic>
    <xdr:clientData/>
  </xdr:twoCellAnchor>
  <xdr:twoCellAnchor editAs="oneCell">
    <xdr:from>
      <xdr:col>8</xdr:col>
      <xdr:colOff>942967</xdr:colOff>
      <xdr:row>46</xdr:row>
      <xdr:rowOff>133341</xdr:rowOff>
    </xdr:from>
    <xdr:to>
      <xdr:col>8</xdr:col>
      <xdr:colOff>942967</xdr:colOff>
      <xdr:row>46</xdr:row>
      <xdr:rowOff>666747</xdr:rowOff>
    </xdr:to>
    <xdr:pic>
      <xdr:nvPicPr>
        <xdr:cNvPr id="11" name="Рисунок 10"/>
        <xdr:cNvPicPr>
          <a:picLocks noChangeAspect="1"/>
        </xdr:cNvPicPr>
      </xdr:nvPicPr>
      <xdr:blipFill>
        <a:blip xmlns:r="http://schemas.openxmlformats.org/officeDocument/2006/relationships" r:embed="rId5"/>
        <a:stretch/>
      </xdr:blipFill>
      <xdr:spPr bwMode="auto">
        <a:xfrm>
          <a:off x="6210292" y="36080691"/>
          <a:ext cx="0" cy="533404"/>
        </a:xfrm>
        <a:prstGeom prst="rect">
          <a:avLst/>
        </a:prstGeom>
      </xdr:spPr>
    </xdr:pic>
    <xdr:clientData/>
  </xdr:twoCellAnchor>
  <xdr:oneCellAnchor>
    <xdr:from>
      <xdr:col>9</xdr:col>
      <xdr:colOff>3047991</xdr:colOff>
      <xdr:row>46</xdr:row>
      <xdr:rowOff>555624</xdr:rowOff>
    </xdr:from>
    <xdr:ext cx="184723" cy="264555"/>
    <xdr:sp macro="" textlink="">
      <xdr:nvSpPr>
        <xdr:cNvPr id="12" name="TextBox 11"/>
        <xdr:cNvSpPr txBox="1"/>
      </xdr:nvSpPr>
      <xdr:spPr bwMode="auto">
        <a:xfrm>
          <a:off x="8039099" y="36502973"/>
          <a:ext cx="184723" cy="2645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13</xdr:col>
      <xdr:colOff>3258</xdr:colOff>
      <xdr:row>106</xdr:row>
      <xdr:rowOff>0</xdr:rowOff>
    </xdr:from>
    <xdr:ext cx="184719" cy="406287"/>
    <xdr:sp macro="" textlink="">
      <xdr:nvSpPr>
        <xdr:cNvPr id="4" name="TextBox 3"/>
        <xdr:cNvSpPr txBox="1"/>
      </xdr:nvSpPr>
      <xdr:spPr bwMode="auto">
        <a:xfrm>
          <a:off x="11328482" y="77400149"/>
          <a:ext cx="184719" cy="406287"/>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rtlCol="0" anchor="t">
          <a:spAutoFit/>
        </a:bodyPr>
        <a:lstStyle/>
        <a:p>
          <a:pPr>
            <a:defRPr/>
          </a:pPr>
          <a:endParaRPr lang="ru-RU"/>
        </a:p>
      </xdr:txBody>
    </xdr:sp>
    <xdr:clientData/>
  </xdr:oneCellAnchor>
  <xdr:twoCellAnchor>
    <xdr:from>
      <xdr:col>9</xdr:col>
      <xdr:colOff>0</xdr:colOff>
      <xdr:row>92</xdr:row>
      <xdr:rowOff>139689</xdr:rowOff>
    </xdr:from>
    <xdr:to>
      <xdr:col>9</xdr:col>
      <xdr:colOff>0</xdr:colOff>
      <xdr:row>93</xdr:row>
      <xdr:rowOff>885817</xdr:rowOff>
    </xdr:to>
    <xdr:pic>
      <xdr:nvPicPr>
        <xdr:cNvPr id="5" name="Рисунок 7" descr="20180530_111213.jpg"/>
        <xdr:cNvPicPr>
          <a:picLocks noChangeAspect="1"/>
        </xdr:cNvPicPr>
      </xdr:nvPicPr>
      <xdr:blipFill>
        <a:blip xmlns:r="http://schemas.openxmlformats.org/officeDocument/2006/relationships" r:embed="rId1"/>
        <a:stretch/>
      </xdr:blipFill>
      <xdr:spPr bwMode="auto">
        <a:xfrm>
          <a:off x="6419849" y="65785988"/>
          <a:ext cx="0" cy="6127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4</xdr:row>
      <xdr:rowOff>514350</xdr:rowOff>
    </xdr:from>
    <xdr:to>
      <xdr:col>9</xdr:col>
      <xdr:colOff>0</xdr:colOff>
      <xdr:row>5</xdr:row>
      <xdr:rowOff>0</xdr:rowOff>
    </xdr:to>
    <xdr:pic>
      <xdr:nvPicPr>
        <xdr:cNvPr id="4" name="Рисунок 4"/>
        <xdr:cNvPicPr>
          <a:picLocks noChangeAspect="1"/>
        </xdr:cNvPicPr>
      </xdr:nvPicPr>
      <xdr:blipFill>
        <a:blip xmlns:r="http://schemas.openxmlformats.org/officeDocument/2006/relationships" r:embed="rId1"/>
        <a:stretch/>
      </xdr:blipFill>
      <xdr:spPr bwMode="auto">
        <a:xfrm>
          <a:off x="6705599" y="2209799"/>
          <a:ext cx="0" cy="0"/>
        </a:xfrm>
        <a:prstGeom prst="rect">
          <a:avLst/>
        </a:prstGeom>
        <a:noFill/>
        <a:ln>
          <a:noFill/>
        </a:ln>
      </xdr:spPr>
    </xdr:pic>
    <xdr:clientData/>
  </xdr:twoCellAnchor>
  <xdr:twoCellAnchor>
    <xdr:from>
      <xdr:col>9</xdr:col>
      <xdr:colOff>0</xdr:colOff>
      <xdr:row>4</xdr:row>
      <xdr:rowOff>561974</xdr:rowOff>
    </xdr:from>
    <xdr:to>
      <xdr:col>10</xdr:col>
      <xdr:colOff>0</xdr:colOff>
      <xdr:row>5</xdr:row>
      <xdr:rowOff>0</xdr:rowOff>
    </xdr:to>
    <xdr:pic>
      <xdr:nvPicPr>
        <xdr:cNvPr id="5" name="Рисунок 5"/>
        <xdr:cNvPicPr>
          <a:picLocks noChangeAspect="1"/>
        </xdr:cNvPicPr>
      </xdr:nvPicPr>
      <xdr:blipFill>
        <a:blip xmlns:r="http://schemas.openxmlformats.org/officeDocument/2006/relationships" r:embed="rId2"/>
        <a:stretch/>
      </xdr:blipFill>
      <xdr:spPr bwMode="auto">
        <a:xfrm>
          <a:off x="6705599" y="2209799"/>
          <a:ext cx="1523999" cy="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327926</xdr:colOff>
      <xdr:row>16</xdr:row>
      <xdr:rowOff>0</xdr:rowOff>
    </xdr:from>
    <xdr:to>
      <xdr:col>9</xdr:col>
      <xdr:colOff>1306282</xdr:colOff>
      <xdr:row>16</xdr:row>
      <xdr:rowOff>0</xdr:rowOff>
    </xdr:to>
    <xdr:pic>
      <xdr:nvPicPr>
        <xdr:cNvPr id="2" name="Рисунок 2"/>
        <xdr:cNvPicPr>
          <a:picLocks noChangeAspect="1"/>
        </xdr:cNvPicPr>
      </xdr:nvPicPr>
      <xdr:blipFill>
        <a:blip xmlns:r="http://schemas.openxmlformats.org/officeDocument/2006/relationships" r:embed="rId1"/>
        <a:stretch/>
      </xdr:blipFill>
      <xdr:spPr bwMode="auto">
        <a:xfrm>
          <a:off x="6995426" y="6619874"/>
          <a:ext cx="957947" cy="0"/>
        </a:xfrm>
        <a:prstGeom prst="rect">
          <a:avLst/>
        </a:prstGeom>
        <a:noFill/>
        <a:ln>
          <a:noFill/>
          <a:miter/>
        </a:ln>
      </xdr:spPr>
    </xdr:pic>
    <xdr:clientData/>
  </xdr:twoCellAnchor>
  <xdr:twoCellAnchor>
    <xdr:from>
      <xdr:col>9</xdr:col>
      <xdr:colOff>0</xdr:colOff>
      <xdr:row>129</xdr:row>
      <xdr:rowOff>1638293</xdr:rowOff>
    </xdr:from>
    <xdr:to>
      <xdr:col>9</xdr:col>
      <xdr:colOff>0</xdr:colOff>
      <xdr:row>130</xdr:row>
      <xdr:rowOff>1638293</xdr:rowOff>
    </xdr:to>
    <xdr:pic>
      <xdr:nvPicPr>
        <xdr:cNvPr id="3" name="Рисунок 1"/>
        <xdr:cNvPicPr>
          <a:picLocks noChangeAspect="1"/>
        </xdr:cNvPicPr>
      </xdr:nvPicPr>
      <xdr:blipFill>
        <a:blip xmlns:r="http://schemas.openxmlformats.org/officeDocument/2006/relationships" r:embed="rId2"/>
        <a:stretch/>
      </xdr:blipFill>
      <xdr:spPr bwMode="auto">
        <a:xfrm>
          <a:off x="6667499" y="103012874"/>
          <a:ext cx="0" cy="1133474"/>
        </a:xfrm>
        <a:prstGeom prst="rect">
          <a:avLst/>
        </a:prstGeom>
        <a:noFill/>
        <a:ln>
          <a:noFill/>
        </a:ln>
      </xdr:spPr>
    </xdr:pic>
    <xdr:clientData/>
  </xdr:twoCellAnchor>
  <xdr:twoCellAnchor>
    <xdr:from>
      <xdr:col>9</xdr:col>
      <xdr:colOff>0</xdr:colOff>
      <xdr:row>22</xdr:row>
      <xdr:rowOff>0</xdr:rowOff>
    </xdr:from>
    <xdr:to>
      <xdr:col>9</xdr:col>
      <xdr:colOff>0</xdr:colOff>
      <xdr:row>23</xdr:row>
      <xdr:rowOff>0</xdr:rowOff>
    </xdr:to>
    <xdr:pic>
      <xdr:nvPicPr>
        <xdr:cNvPr id="4" name="Рисунок 19"/>
        <xdr:cNvPicPr>
          <a:picLocks noChangeAspect="1"/>
        </xdr:cNvPicPr>
      </xdr:nvPicPr>
      <xdr:blipFill>
        <a:blip xmlns:r="http://schemas.openxmlformats.org/officeDocument/2006/relationships" r:embed="rId3"/>
        <a:stretch/>
      </xdr:blipFill>
      <xdr:spPr bwMode="auto">
        <a:xfrm>
          <a:off x="6667499" y="18392774"/>
          <a:ext cx="0" cy="1571623"/>
        </a:xfrm>
        <a:prstGeom prst="rect">
          <a:avLst/>
        </a:prstGeom>
        <a:noFill/>
        <a:ln>
          <a:noFill/>
          <a:miter/>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0</xdr:colOff>
      <xdr:row>67</xdr:row>
      <xdr:rowOff>1743075</xdr:rowOff>
    </xdr:from>
    <xdr:to>
      <xdr:col>5</xdr:col>
      <xdr:colOff>0</xdr:colOff>
      <xdr:row>68</xdr:row>
      <xdr:rowOff>2738709</xdr:rowOff>
    </xdr:to>
    <xdr:pic>
      <xdr:nvPicPr>
        <xdr:cNvPr id="2" name="Рисунок 1"/>
        <xdr:cNvPicPr>
          <a:picLocks noChangeAspect="1"/>
        </xdr:cNvPicPr>
      </xdr:nvPicPr>
      <xdr:blipFill>
        <a:blip xmlns:r="http://schemas.openxmlformats.org/officeDocument/2006/relationships" r:embed="rId1"/>
        <a:stretch/>
      </xdr:blipFill>
      <xdr:spPr bwMode="auto">
        <a:xfrm>
          <a:off x="3165230" y="28311230"/>
          <a:ext cx="0" cy="2672861"/>
        </a:xfrm>
        <a:prstGeom prst="rect">
          <a:avLst/>
        </a:prstGeom>
        <a:noFill/>
        <a:ln>
          <a:noFill/>
        </a:ln>
      </xdr:spPr>
    </xdr:pic>
    <xdr:clientData/>
  </xdr:twoCellAnchor>
  <xdr:twoCellAnchor editAs="oneCell">
    <xdr:from>
      <xdr:col>9</xdr:col>
      <xdr:colOff>212704</xdr:colOff>
      <xdr:row>61</xdr:row>
      <xdr:rowOff>485774</xdr:rowOff>
    </xdr:from>
    <xdr:to>
      <xdr:col>9</xdr:col>
      <xdr:colOff>1555732</xdr:colOff>
      <xdr:row>61</xdr:row>
      <xdr:rowOff>485774</xdr:rowOff>
    </xdr:to>
    <xdr:pic>
      <xdr:nvPicPr>
        <xdr:cNvPr id="3" name="Рисунок 2"/>
        <xdr:cNvPicPr>
          <a:picLocks noChangeAspect="1"/>
        </xdr:cNvPicPr>
      </xdr:nvPicPr>
      <xdr:blipFill>
        <a:blip xmlns:r="http://schemas.openxmlformats.org/officeDocument/2006/relationships" r:embed="rId2"/>
        <a:stretch/>
      </xdr:blipFill>
      <xdr:spPr bwMode="auto">
        <a:xfrm>
          <a:off x="6813530" y="26288999"/>
          <a:ext cx="1343027" cy="0"/>
        </a:xfrm>
        <a:prstGeom prst="rect">
          <a:avLst/>
        </a:prstGeom>
        <a:noFill/>
        <a:ln>
          <a:noFill/>
        </a:ln>
      </xdr:spPr>
    </xdr:pic>
    <xdr:clientData/>
  </xdr:twoCellAnchor>
  <xdr:twoCellAnchor editAs="oneCell">
    <xdr:from>
      <xdr:col>9</xdr:col>
      <xdr:colOff>103642</xdr:colOff>
      <xdr:row>67</xdr:row>
      <xdr:rowOff>180973</xdr:rowOff>
    </xdr:from>
    <xdr:to>
      <xdr:col>9</xdr:col>
      <xdr:colOff>1483460</xdr:colOff>
      <xdr:row>67</xdr:row>
      <xdr:rowOff>180973</xdr:rowOff>
    </xdr:to>
    <xdr:pic>
      <xdr:nvPicPr>
        <xdr:cNvPr id="7" name="Рисунок 6"/>
        <xdr:cNvPicPr>
          <a:picLocks noChangeAspect="1"/>
        </xdr:cNvPicPr>
      </xdr:nvPicPr>
      <xdr:blipFill>
        <a:blip xmlns:r="http://schemas.openxmlformats.org/officeDocument/2006/relationships" r:embed="rId3"/>
        <a:stretch/>
      </xdr:blipFill>
      <xdr:spPr bwMode="auto">
        <a:xfrm>
          <a:off x="6703735" y="28304636"/>
          <a:ext cx="1379818" cy="0"/>
        </a:xfrm>
        <a:prstGeom prst="rect">
          <a:avLst/>
        </a:prstGeom>
      </xdr:spPr>
    </xdr:pic>
    <xdr:clientData/>
  </xdr:twoCellAnchor>
  <xdr:twoCellAnchor editAs="oneCell">
    <xdr:from>
      <xdr:col>9</xdr:col>
      <xdr:colOff>56014</xdr:colOff>
      <xdr:row>72</xdr:row>
      <xdr:rowOff>180974</xdr:rowOff>
    </xdr:from>
    <xdr:to>
      <xdr:col>9</xdr:col>
      <xdr:colOff>1501575</xdr:colOff>
      <xdr:row>72</xdr:row>
      <xdr:rowOff>180974</xdr:rowOff>
    </xdr:to>
    <xdr:pic>
      <xdr:nvPicPr>
        <xdr:cNvPr id="19" name="Рисунок 18"/>
        <xdr:cNvPicPr>
          <a:picLocks noChangeAspect="1"/>
        </xdr:cNvPicPr>
      </xdr:nvPicPr>
      <xdr:blipFill>
        <a:blip xmlns:r="http://schemas.openxmlformats.org/officeDocument/2006/relationships" r:embed="rId4"/>
        <a:stretch/>
      </xdr:blipFill>
      <xdr:spPr bwMode="auto">
        <a:xfrm>
          <a:off x="6656106" y="33281815"/>
          <a:ext cx="1445560" cy="0"/>
        </a:xfrm>
        <a:prstGeom prst="rect">
          <a:avLst/>
        </a:prstGeom>
      </xdr:spPr>
    </xdr:pic>
    <xdr:clientData/>
  </xdr:twoCellAnchor>
  <xdr:twoCellAnchor editAs="oneCell">
    <xdr:from>
      <xdr:col>9</xdr:col>
      <xdr:colOff>200572</xdr:colOff>
      <xdr:row>67</xdr:row>
      <xdr:rowOff>180973</xdr:rowOff>
    </xdr:from>
    <xdr:to>
      <xdr:col>9</xdr:col>
      <xdr:colOff>1439947</xdr:colOff>
      <xdr:row>67</xdr:row>
      <xdr:rowOff>180973</xdr:rowOff>
    </xdr:to>
    <xdr:pic>
      <xdr:nvPicPr>
        <xdr:cNvPr id="30" name="Рисунок 29"/>
        <xdr:cNvPicPr>
          <a:picLocks noChangeAspect="1"/>
        </xdr:cNvPicPr>
      </xdr:nvPicPr>
      <xdr:blipFill>
        <a:blip xmlns:r="http://schemas.openxmlformats.org/officeDocument/2006/relationships" r:embed="rId5"/>
        <a:stretch/>
      </xdr:blipFill>
      <xdr:spPr bwMode="auto">
        <a:xfrm>
          <a:off x="6800665" y="28304636"/>
          <a:ext cx="1239375" cy="0"/>
        </a:xfrm>
        <a:prstGeom prst="rect">
          <a:avLst/>
        </a:prstGeom>
      </xdr:spPr>
    </xdr:pic>
    <xdr:clientData/>
  </xdr:twoCellAnchor>
  <xdr:twoCellAnchor editAs="oneCell">
    <xdr:from>
      <xdr:col>5</xdr:col>
      <xdr:colOff>276583</xdr:colOff>
      <xdr:row>72</xdr:row>
      <xdr:rowOff>180965</xdr:rowOff>
    </xdr:from>
    <xdr:to>
      <xdr:col>5</xdr:col>
      <xdr:colOff>1247759</xdr:colOff>
      <xdr:row>72</xdr:row>
      <xdr:rowOff>180965</xdr:rowOff>
    </xdr:to>
    <xdr:pic>
      <xdr:nvPicPr>
        <xdr:cNvPr id="37" name="Рисунок 36"/>
        <xdr:cNvPicPr>
          <a:picLocks noChangeAspect="1"/>
        </xdr:cNvPicPr>
      </xdr:nvPicPr>
      <xdr:blipFill>
        <a:blip xmlns:r="http://schemas.openxmlformats.org/officeDocument/2006/relationships" r:embed="rId6"/>
        <a:stretch/>
      </xdr:blipFill>
      <xdr:spPr bwMode="auto">
        <a:xfrm>
          <a:off x="3441816" y="32900074"/>
          <a:ext cx="971177" cy="0"/>
        </a:xfrm>
        <a:prstGeom prst="rect">
          <a:avLst/>
        </a:prstGeom>
      </xdr:spPr>
    </xdr:pic>
    <xdr:clientData/>
  </xdr:twoCellAnchor>
  <xdr:twoCellAnchor editAs="oneCell">
    <xdr:from>
      <xdr:col>9</xdr:col>
      <xdr:colOff>66661</xdr:colOff>
      <xdr:row>70</xdr:row>
      <xdr:rowOff>180965</xdr:rowOff>
    </xdr:from>
    <xdr:to>
      <xdr:col>9</xdr:col>
      <xdr:colOff>1552561</xdr:colOff>
      <xdr:row>70</xdr:row>
      <xdr:rowOff>180965</xdr:rowOff>
    </xdr:to>
    <xdr:pic>
      <xdr:nvPicPr>
        <xdr:cNvPr id="39" name="Рисунок 38"/>
        <xdr:cNvPicPr>
          <a:picLocks noChangeAspect="1"/>
        </xdr:cNvPicPr>
      </xdr:nvPicPr>
      <xdr:blipFill>
        <a:blip xmlns:r="http://schemas.openxmlformats.org/officeDocument/2006/relationships" r:embed="rId7"/>
        <a:stretch/>
      </xdr:blipFill>
      <xdr:spPr bwMode="auto">
        <a:xfrm>
          <a:off x="6666754" y="31352628"/>
          <a:ext cx="1485899" cy="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040;&#1083;&#1085;&#1072;&#1096;&#1089;&#1082;&#1080;&#1081;%20&#1088;&#1072;&#1081;&#1086;&#1085;"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1050;&#1080;&#1079;&#1085;&#1077;&#1088;&#1089;&#1082;&#1080;&#1081;%20&#1088;&#1072;&#1081;&#1086;&#1085;"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1052;&#1072;&#1083;&#1086;&#1087;&#1091;&#1088;&#1075;&#1080;&#1085;&#1089;&#1082;&#1080;&#1081;%20&#1088;&#1072;&#1081;&#1086;&#1085;"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1052;&#1086;&#1078;&#1075;&#1080;&#1085;&#1089;&#1082;&#1080;&#1081;%20&#1088;&#1072;&#1081;&#1086;&#1085;"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1057;&#1072;&#1088;&#1072;&#1087;&#1091;&#1083;&#1100;&#1089;&#1082;&#1080;&#1081;%20&#1088;&#1072;&#1081;&#1086;&#1085;"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1057;&#1102;&#1084;&#1089;&#1080;&#1085;&#1089;&#1082;&#1080;&#1081;%20&#1088;&#1072;&#1081;&#1086;&#1085;"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059;&#1074;&#1080;&#1085;&#1089;&#1082;&#1080;&#1081;%20&#1088;&#1072;&#1081;&#1086;&#1085;"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071;&#1082;&#1096;&#1091;&#1088;-&#1041;&#1086;&#1076;&#1100;&#1080;&#1085;&#1089;&#1082;&#1080;&#1081;%20&#1088;&#1072;&#1081;&#1086;&#1085;"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071;&#1088;&#1089;&#1082;&#1080;&#1081;%20&#1088;&#1072;&#1081;&#1086;&#108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041;&#1072;&#1083;&#1077;&#1079;&#1080;&#1085;&#1089;&#1082;&#1080;&#1081;%20&#1088;&#1072;&#1081;&#1086;&#1085;"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42;&#1072;&#1074;&#1086;&#1078;&#1089;&#1082;&#1080;&#1081;%20&#1088;&#1072;&#1081;&#1086;&#1085;"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043;&#1083;&#1072;&#1079;&#1086;&#1074;&#1089;&#1082;&#1080;&#1081;%20&#1088;&#1072;&#1081;&#1086;&#1085;"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043;&#1088;&#1072;&#1093;&#1086;&#1074;&#1089;&#1082;&#1080;&#1081;%20&#1088;&#1072;&#1081;&#1086;&#1085;"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1047;&#1072;&#1074;&#1100;&#1103;&#1083;&#1086;&#1074;&#1089;&#1082;&#1080;&#1081;%20&#1088;&#1072;&#1081;&#1086;&#1085;"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1048;&#1075;&#1088;&#1080;&#1085;&#1089;&#1082;&#1080;&#1081;%20&#1088;&#1072;&#1081;&#1086;&#1085;"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1050;&#1072;&#1084;&#1073;&#1072;&#1088;&#1089;&#1082;&#1080;&#1081;%20&#1088;&#1072;&#1081;&#1086;&#1085;"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1050;&#1072;&#1088;&#1072;&#1082;&#1091;&#1083;&#1080;&#1085;&#1089;&#1082;&#1080;&#1081;%20&#1088;&#1072;&#1081;&#1086;&#1085;"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Алнашский район"/>
    </sheetNames>
    <sheetDataSet>
      <sheetData sheetId="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Кизнерский район"/>
    </sheetNames>
    <sheetDataSet>
      <sheetData sheetId="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Малопургинский район"/>
    </sheetNames>
    <sheetDataSet>
      <sheetData sheetId="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Можгинский район"/>
    </sheetNames>
    <sheetDataSet>
      <sheetData sheetId="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Сарапульский район"/>
    </sheetNames>
    <sheetDataSet>
      <sheetData sheetId="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Сюмсинский район"/>
    </sheetNames>
    <sheetDataSet>
      <sheetData sheetId="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Увинский район"/>
    </sheetNames>
    <sheetDataSet>
      <sheetData sheetId="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Якшур-Бодьинский район"/>
    </sheetNames>
    <sheetDataSet>
      <sheetData sheetId="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Ярский район"/>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Балезинский район"/>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Вавожский район"/>
    </sheet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Глазовский район"/>
    </sheet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Граховский район"/>
    </sheetNames>
    <sheetDataSet>
      <sheetData sheetId="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Завьяловский район"/>
    </sheet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Игринский район"/>
    </sheetNames>
    <sheetDataSet>
      <sheetData sheetId="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Камбарский район"/>
    </sheetNames>
    <sheetDataSet>
      <sheetData sheetId="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Каракулинский район"/>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Василиса Котова" id="{4E1F21CE-7ECB-A828-82E8-4322F3DF0BF0}" userId="53376939" providerId="Teamlab"/>
  <person displayName="umi02" id="{D0FE8AC2-2745-308E-D706-42AAE94B8997}"/>
  <person displayName="Автор" id="{F1AE65E7-A6A7-2151-A3D7-818C4AA61E4C}"/>
</personList>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24" dT="2023-10-02T10:31:58.30Z" personId="{4E1F21CE-7ECB-A828-82E8-4322F3DF0BF0}" id="{A945D76F-FDC3-00A0-00FA-A5432A222F2D}" done="1">
    <text xml:space="preserve">ОС -5,0 +14,0+15,0+9,0 рыноч оценка; 65 раздел Цветочной
</text>
  </threadedComment>
</ThreadedComments>
</file>

<file path=xl/threadedComments/threadedComment2.xml><?xml version="1.0" encoding="utf-8"?>
<ThreadedComments xmlns="http://schemas.microsoft.com/office/spreadsheetml/2018/threadedcomments" xmlns:x="http://schemas.openxmlformats.org/spreadsheetml/2006/main">
  <threadedComment ref="W60" personId="{D0FE8AC2-2745-308E-D706-42AAE94B8997}" id="{005000B6-00E8-4861-8E1B-00BF00090000}" done="0">
    <text xml:space="preserve">снизили стоимость  до 140 была 190, Невостребован деньги получить не планируем
</text>
  </threadedComment>
  <threadedComment ref="Y61" personId="{D0FE8AC2-2745-308E-D706-42AAE94B8997}" id="{0068001F-00B9-4729-823F-0066009E0000}" done="0">
    <text xml:space="preserve">Снижена с 422,9 до 296,079
</text>
  </threadedComment>
</ThreadedComments>
</file>

<file path=xl/threadedComments/threadedComment3.xml><?xml version="1.0" encoding="utf-8"?>
<ThreadedComments xmlns="http://schemas.microsoft.com/office/spreadsheetml/2018/threadedcomments" xmlns:x="http://schemas.openxmlformats.org/spreadsheetml/2006/main">
  <threadedComment ref="Q37" personId="{F1AE65E7-A6A7-2151-A3D7-818C4AA61E4C}" id="{00230023-00B1-45CF-ABFE-0040007A00DA}" done="0"/>
</ThreadedComment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7.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dimension ref="A1:AB9"/>
  <sheetViews>
    <sheetView workbookViewId="0"/>
  </sheetViews>
  <sheetFormatPr defaultRowHeight="15"/>
  <cols>
    <col min="1" max="2" width="3.140625" customWidth="1"/>
    <col min="3" max="3" width="12.7109375" customWidth="1"/>
    <col min="4" max="4" width="11.85546875" customWidth="1"/>
    <col min="5" max="5" width="10.7109375" customWidth="1"/>
    <col min="6" max="6" width="14.85546875" customWidth="1"/>
    <col min="10" max="10" width="20.140625" customWidth="1"/>
    <col min="12" max="12" width="13.42578125" customWidth="1"/>
    <col min="13" max="13" width="14.140625" customWidth="1"/>
    <col min="14" max="14" width="26.5703125" customWidth="1"/>
    <col min="16" max="16" width="11.85546875" customWidth="1"/>
  </cols>
  <sheetData>
    <row r="1" spans="1:28" ht="21.75" customHeight="1">
      <c r="A1" s="2294" t="s">
        <v>0</v>
      </c>
      <c r="B1" s="2296" t="s">
        <v>0</v>
      </c>
      <c r="C1" s="3"/>
      <c r="D1" s="2298" t="s">
        <v>1</v>
      </c>
      <c r="E1" s="2298" t="s">
        <v>2</v>
      </c>
      <c r="F1" s="2298" t="s">
        <v>3</v>
      </c>
      <c r="G1" s="2298" t="s">
        <v>4</v>
      </c>
      <c r="H1" s="2300" t="s">
        <v>5</v>
      </c>
      <c r="I1" s="2300" t="s">
        <v>6</v>
      </c>
      <c r="J1" s="2302" t="s">
        <v>7</v>
      </c>
      <c r="K1" s="2302" t="s">
        <v>8</v>
      </c>
      <c r="L1" s="2302" t="s">
        <v>9</v>
      </c>
      <c r="M1" s="2302" t="s">
        <v>10</v>
      </c>
      <c r="N1" s="2302" t="s">
        <v>11</v>
      </c>
      <c r="O1" s="2304" t="s">
        <v>12</v>
      </c>
      <c r="P1" s="2305"/>
      <c r="Q1" s="2302" t="s">
        <v>13</v>
      </c>
      <c r="R1" s="5"/>
      <c r="S1" s="5"/>
      <c r="T1" s="5"/>
      <c r="U1" s="5"/>
    </row>
    <row r="2" spans="1:28" ht="117.75" customHeight="1">
      <c r="A2" s="2295"/>
      <c r="B2" s="2297"/>
      <c r="C2" s="7" t="s">
        <v>14</v>
      </c>
      <c r="D2" s="2299"/>
      <c r="E2" s="2299"/>
      <c r="F2" s="2299"/>
      <c r="G2" s="2299"/>
      <c r="H2" s="2301"/>
      <c r="I2" s="2301"/>
      <c r="J2" s="2303"/>
      <c r="K2" s="2303"/>
      <c r="L2" s="2303"/>
      <c r="M2" s="2303"/>
      <c r="N2" s="2303"/>
      <c r="O2" s="9" t="s">
        <v>15</v>
      </c>
      <c r="P2" s="9" t="s">
        <v>16</v>
      </c>
      <c r="Q2" s="2303"/>
      <c r="R2" s="5"/>
      <c r="S2" s="5"/>
      <c r="T2" s="5"/>
      <c r="U2" s="10"/>
    </row>
    <row r="3" spans="1:28">
      <c r="A3" s="2306">
        <v>1</v>
      </c>
      <c r="B3" s="2307"/>
      <c r="C3" s="8">
        <v>2</v>
      </c>
      <c r="D3" s="8">
        <v>3</v>
      </c>
      <c r="E3" s="8">
        <v>4</v>
      </c>
      <c r="F3" s="8">
        <v>5</v>
      </c>
      <c r="G3" s="8">
        <v>6</v>
      </c>
      <c r="H3" s="8">
        <v>7</v>
      </c>
      <c r="I3" s="8">
        <v>8</v>
      </c>
      <c r="J3" s="8">
        <v>9</v>
      </c>
      <c r="K3" s="8">
        <v>10</v>
      </c>
      <c r="L3" s="8">
        <v>11</v>
      </c>
      <c r="M3" s="8">
        <v>12</v>
      </c>
      <c r="N3" s="8">
        <v>13</v>
      </c>
      <c r="O3" s="8">
        <v>14</v>
      </c>
      <c r="P3" s="8">
        <v>15</v>
      </c>
      <c r="Q3" s="8">
        <v>16</v>
      </c>
      <c r="R3" s="13"/>
      <c r="S3" s="13"/>
      <c r="T3" s="13"/>
      <c r="U3" s="13"/>
    </row>
    <row r="4" spans="1:28">
      <c r="A4" s="14"/>
      <c r="B4" s="2">
        <f>COUNT(B5:B38)</f>
        <v>5</v>
      </c>
      <c r="C4" s="2308" t="s">
        <v>17</v>
      </c>
      <c r="D4" s="2309"/>
      <c r="E4" s="2309"/>
      <c r="F4" s="2309"/>
      <c r="G4" s="2309"/>
      <c r="H4" s="2309"/>
      <c r="I4" s="2309"/>
      <c r="J4" s="2309"/>
      <c r="K4" s="2309"/>
      <c r="L4" s="2309"/>
      <c r="M4" s="2309"/>
      <c r="N4" s="2309"/>
      <c r="O4" s="2309"/>
      <c r="P4" s="2309"/>
      <c r="Q4" s="2310"/>
      <c r="R4" s="13"/>
      <c r="S4" s="13"/>
      <c r="T4" s="16"/>
      <c r="U4" s="16"/>
    </row>
    <row r="5" spans="1:28" s="17" customFormat="1" ht="113.25" customHeight="1">
      <c r="A5" s="18">
        <v>1</v>
      </c>
      <c r="B5" s="19">
        <v>1</v>
      </c>
      <c r="C5" s="20" t="s">
        <v>18</v>
      </c>
      <c r="D5" s="21" t="s">
        <v>19</v>
      </c>
      <c r="E5" s="21" t="s">
        <v>20</v>
      </c>
      <c r="F5" s="21" t="s">
        <v>21</v>
      </c>
      <c r="G5" s="21">
        <v>1956</v>
      </c>
      <c r="H5" s="22">
        <v>301.8</v>
      </c>
      <c r="I5" s="22" t="s">
        <v>22</v>
      </c>
      <c r="J5" s="21" t="s">
        <v>23</v>
      </c>
      <c r="K5" s="21" t="s">
        <v>24</v>
      </c>
      <c r="L5" s="21" t="s">
        <v>24</v>
      </c>
      <c r="M5" s="20" t="s">
        <v>25</v>
      </c>
      <c r="N5" s="21" t="s">
        <v>26</v>
      </c>
      <c r="O5" s="23">
        <v>0</v>
      </c>
      <c r="P5" s="24">
        <v>6</v>
      </c>
      <c r="Q5" s="25" t="s">
        <v>27</v>
      </c>
      <c r="R5" s="26"/>
      <c r="S5" s="27"/>
      <c r="T5" s="28"/>
      <c r="U5" s="28"/>
      <c r="V5" s="28"/>
      <c r="W5" s="28"/>
      <c r="X5" s="28"/>
      <c r="Y5" s="28"/>
      <c r="Z5" s="28"/>
      <c r="AA5" s="28"/>
      <c r="AB5" s="28"/>
    </row>
    <row r="6" spans="1:28" s="17" customFormat="1" ht="108">
      <c r="A6" s="29">
        <v>2</v>
      </c>
      <c r="B6" s="30">
        <v>2</v>
      </c>
      <c r="C6" s="31" t="s">
        <v>28</v>
      </c>
      <c r="D6" s="31" t="s">
        <v>29</v>
      </c>
      <c r="E6" s="31" t="s">
        <v>30</v>
      </c>
      <c r="F6" s="31" t="s">
        <v>31</v>
      </c>
      <c r="G6" s="31">
        <v>1984</v>
      </c>
      <c r="H6" s="31">
        <v>37.799999999999997</v>
      </c>
      <c r="I6" s="31" t="s">
        <v>32</v>
      </c>
      <c r="J6" s="31" t="s">
        <v>28</v>
      </c>
      <c r="K6" s="32" t="s">
        <v>24</v>
      </c>
      <c r="L6" s="21" t="s">
        <v>24</v>
      </c>
      <c r="M6" s="31" t="s">
        <v>33</v>
      </c>
      <c r="N6" s="33" t="s">
        <v>34</v>
      </c>
      <c r="O6" s="31">
        <v>2</v>
      </c>
      <c r="P6" s="34">
        <v>3</v>
      </c>
      <c r="Q6" s="25" t="s">
        <v>27</v>
      </c>
      <c r="R6" s="35"/>
      <c r="S6" s="35"/>
    </row>
    <row r="7" spans="1:28" s="17" customFormat="1" ht="57.75" customHeight="1">
      <c r="A7" s="18">
        <v>3</v>
      </c>
      <c r="B7" s="19">
        <v>3</v>
      </c>
      <c r="C7" s="21" t="s">
        <v>35</v>
      </c>
      <c r="D7" s="21" t="s">
        <v>36</v>
      </c>
      <c r="E7" s="21" t="s">
        <v>37</v>
      </c>
      <c r="F7" s="21" t="s">
        <v>17</v>
      </c>
      <c r="G7" s="21"/>
      <c r="H7" s="21"/>
      <c r="I7" s="21"/>
      <c r="J7" s="21" t="s">
        <v>38</v>
      </c>
      <c r="K7" s="21">
        <v>659</v>
      </c>
      <c r="L7" s="21" t="s">
        <v>39</v>
      </c>
      <c r="M7" s="21" t="s">
        <v>33</v>
      </c>
      <c r="N7" s="21" t="s">
        <v>40</v>
      </c>
      <c r="O7" s="21">
        <v>5</v>
      </c>
      <c r="P7" s="21" t="s">
        <v>41</v>
      </c>
      <c r="Q7" s="25" t="s">
        <v>27</v>
      </c>
      <c r="R7" s="36"/>
      <c r="S7" s="36"/>
    </row>
    <row r="8" spans="1:28" s="17" customFormat="1" ht="66" customHeight="1">
      <c r="A8" s="29">
        <v>4</v>
      </c>
      <c r="B8" s="30">
        <v>4</v>
      </c>
      <c r="C8" s="37" t="s">
        <v>35</v>
      </c>
      <c r="D8" s="37" t="s">
        <v>36</v>
      </c>
      <c r="E8" s="37" t="s">
        <v>42</v>
      </c>
      <c r="F8" s="37" t="s">
        <v>43</v>
      </c>
      <c r="G8" s="37"/>
      <c r="H8" s="37"/>
      <c r="I8" s="37"/>
      <c r="J8" s="37" t="s">
        <v>38</v>
      </c>
      <c r="K8" s="37">
        <v>33107</v>
      </c>
      <c r="L8" s="37" t="s">
        <v>44</v>
      </c>
      <c r="M8" s="37" t="s">
        <v>25</v>
      </c>
      <c r="N8" s="37" t="s">
        <v>45</v>
      </c>
      <c r="O8" s="37">
        <v>0</v>
      </c>
      <c r="P8" s="37" t="s">
        <v>41</v>
      </c>
      <c r="Q8" s="25" t="s">
        <v>27</v>
      </c>
      <c r="R8" s="36"/>
      <c r="S8" s="36"/>
    </row>
    <row r="9" spans="1:28" s="17" customFormat="1" ht="84">
      <c r="A9" s="18">
        <v>5</v>
      </c>
      <c r="B9" s="19">
        <v>5</v>
      </c>
      <c r="C9" s="38" t="s">
        <v>46</v>
      </c>
      <c r="D9" s="38" t="s">
        <v>29</v>
      </c>
      <c r="E9" s="38" t="s">
        <v>47</v>
      </c>
      <c r="F9" s="38" t="s">
        <v>48</v>
      </c>
      <c r="G9" s="38">
        <v>1980</v>
      </c>
      <c r="H9" s="38">
        <v>605.1</v>
      </c>
      <c r="I9" s="39" t="s">
        <v>49</v>
      </c>
      <c r="J9" s="40" t="s">
        <v>50</v>
      </c>
      <c r="K9" s="38">
        <v>8000</v>
      </c>
      <c r="L9" s="38" t="s">
        <v>51</v>
      </c>
      <c r="M9" s="38" t="s">
        <v>52</v>
      </c>
      <c r="N9" s="38" t="s">
        <v>53</v>
      </c>
      <c r="O9" s="38">
        <v>0</v>
      </c>
      <c r="P9" s="38">
        <v>6</v>
      </c>
      <c r="Q9" s="25" t="s">
        <v>27</v>
      </c>
      <c r="R9" s="28"/>
      <c r="S9" s="28"/>
      <c r="T9" s="28"/>
    </row>
  </sheetData>
  <mergeCells count="17">
    <mergeCell ref="A3:B3"/>
    <mergeCell ref="C4:Q4"/>
    <mergeCell ref="L1:L2"/>
    <mergeCell ref="M1:M2"/>
    <mergeCell ref="N1:N2"/>
    <mergeCell ref="O1:P1"/>
    <mergeCell ref="Q1:Q2"/>
    <mergeCell ref="G1:G2"/>
    <mergeCell ref="H1:H2"/>
    <mergeCell ref="I1:I2"/>
    <mergeCell ref="J1:J2"/>
    <mergeCell ref="K1:K2"/>
    <mergeCell ref="A1:A2"/>
    <mergeCell ref="B1:B2"/>
    <mergeCell ref="D1:D2"/>
    <mergeCell ref="E1:E2"/>
    <mergeCell ref="F1:F2"/>
  </mergeCells>
  <pageMargins left="0.70078740157480324" right="0.70078740157480324" top="0.75196850393700787" bottom="0.75196850393700787" header="0.3" footer="0.3"/>
  <pageSetup paperSize="9" orientation="portrait"/>
</worksheet>
</file>

<file path=xl/worksheets/sheet10.xml><?xml version="1.0" encoding="utf-8"?>
<worksheet xmlns="http://schemas.openxmlformats.org/spreadsheetml/2006/main" xmlns:r="http://schemas.openxmlformats.org/officeDocument/2006/relationships">
  <dimension ref="A1:BQ49"/>
  <sheetViews>
    <sheetView topLeftCell="D31" workbookViewId="0">
      <selection activeCell="U28" sqref="U28"/>
    </sheetView>
  </sheetViews>
  <sheetFormatPr defaultRowHeight="12"/>
  <cols>
    <col min="1" max="2" width="2.85546875" style="557" customWidth="1"/>
    <col min="3" max="3" width="13.28515625" style="557" customWidth="1"/>
    <col min="4" max="4" width="13" style="557" customWidth="1"/>
    <col min="5" max="5" width="17.5703125" style="557" customWidth="1"/>
    <col min="6" max="6" width="17.140625" style="557" customWidth="1"/>
    <col min="7" max="7" width="7.42578125" style="557" customWidth="1"/>
    <col min="8" max="8" width="9.140625" style="557" customWidth="1"/>
    <col min="9" max="9" width="14.7109375" style="557" customWidth="1"/>
    <col min="10" max="10" width="16.5703125" style="557" customWidth="1"/>
    <col min="11" max="11" width="13" style="557" customWidth="1"/>
    <col min="12" max="12" width="15.42578125" style="557" customWidth="1"/>
    <col min="13" max="13" width="17.85546875" style="557" customWidth="1"/>
    <col min="14" max="14" width="58.42578125" style="557" customWidth="1"/>
    <col min="15" max="15" width="12.85546875" style="557" customWidth="1"/>
    <col min="16" max="16" width="12.140625" style="557" customWidth="1"/>
    <col min="17" max="17" width="12.85546875" style="557" customWidth="1"/>
    <col min="18" max="18" width="8.5703125" style="557" hidden="1" customWidth="1"/>
    <col min="19" max="19" width="9.85546875" style="1110" hidden="1" customWidth="1"/>
    <col min="20" max="20" width="17.85546875" style="557" customWidth="1"/>
    <col min="21" max="16384" width="9.140625" style="557"/>
  </cols>
  <sheetData>
    <row r="1" spans="1:69" ht="32.25" customHeight="1">
      <c r="A1" s="2481" t="s">
        <v>3294</v>
      </c>
      <c r="B1" s="2481"/>
      <c r="C1" s="2481"/>
      <c r="D1" s="2481"/>
      <c r="E1" s="2481"/>
      <c r="F1" s="2481"/>
      <c r="G1" s="2481"/>
      <c r="H1" s="2481"/>
      <c r="I1" s="2481"/>
      <c r="J1" s="2481"/>
      <c r="K1" s="2481"/>
      <c r="L1" s="2481"/>
      <c r="M1" s="2481"/>
      <c r="N1" s="2481"/>
      <c r="O1" s="2481"/>
      <c r="P1" s="2481"/>
      <c r="Q1" s="2482"/>
      <c r="R1" s="1112"/>
      <c r="S1" s="1113"/>
      <c r="T1" s="1112"/>
      <c r="U1" s="1112"/>
      <c r="V1" s="1112"/>
      <c r="W1" s="1112"/>
      <c r="X1" s="1112"/>
      <c r="Y1" s="1112"/>
      <c r="Z1" s="1112"/>
      <c r="AA1" s="1112"/>
      <c r="AB1" s="1112"/>
      <c r="AC1" s="1112"/>
      <c r="AD1" s="1112"/>
      <c r="AE1" s="1112"/>
      <c r="AF1" s="1112"/>
      <c r="AG1" s="1112"/>
      <c r="AH1" s="1112"/>
      <c r="AI1" s="1112"/>
      <c r="AJ1" s="1112"/>
      <c r="AK1" s="1112"/>
      <c r="AL1" s="1112"/>
      <c r="AM1" s="1112"/>
      <c r="AN1" s="1112"/>
      <c r="AO1" s="1112"/>
      <c r="AP1" s="1112"/>
      <c r="AQ1" s="1112"/>
      <c r="AR1" s="1112"/>
      <c r="AS1" s="1112"/>
      <c r="AT1" s="1112"/>
      <c r="AU1" s="1112"/>
      <c r="AV1" s="1112"/>
      <c r="AW1" s="1112"/>
      <c r="AX1" s="1112"/>
      <c r="AY1" s="1112"/>
      <c r="AZ1" s="1112"/>
      <c r="BA1" s="1112"/>
      <c r="BB1" s="1112"/>
      <c r="BC1" s="1112"/>
      <c r="BD1" s="1112"/>
      <c r="BE1" s="1112"/>
      <c r="BF1" s="1112"/>
      <c r="BG1" s="1112"/>
      <c r="BH1" s="1112"/>
      <c r="BI1" s="1112"/>
      <c r="BJ1" s="1112"/>
      <c r="BK1" s="1112"/>
      <c r="BL1" s="1112"/>
      <c r="BM1" s="1112"/>
      <c r="BN1" s="1112"/>
      <c r="BO1" s="1112"/>
      <c r="BP1" s="1112"/>
      <c r="BQ1" s="1112"/>
    </row>
    <row r="2" spans="1:69" s="1114" customFormat="1">
      <c r="A2" s="2299" t="s">
        <v>0</v>
      </c>
      <c r="B2" s="2299"/>
      <c r="C2" s="2299" t="s">
        <v>1002</v>
      </c>
      <c r="D2" s="8"/>
      <c r="E2" s="2299" t="s">
        <v>2</v>
      </c>
      <c r="F2" s="2299" t="s">
        <v>3</v>
      </c>
      <c r="G2" s="2299" t="s">
        <v>4</v>
      </c>
      <c r="H2" s="2299" t="s">
        <v>3295</v>
      </c>
      <c r="I2" s="2299" t="s">
        <v>6</v>
      </c>
      <c r="J2" s="2299" t="s">
        <v>315</v>
      </c>
      <c r="K2" s="2299" t="s">
        <v>316</v>
      </c>
      <c r="L2" s="2299" t="s">
        <v>9</v>
      </c>
      <c r="M2" s="2299" t="s">
        <v>1005</v>
      </c>
      <c r="N2" s="2299" t="s">
        <v>11</v>
      </c>
      <c r="O2" s="2299" t="s">
        <v>12</v>
      </c>
      <c r="P2" s="2299"/>
      <c r="Q2" s="2299" t="s">
        <v>1006</v>
      </c>
      <c r="S2" s="1115"/>
    </row>
    <row r="3" spans="1:69" s="1114" customFormat="1" ht="139.9" customHeight="1">
      <c r="A3" s="2299"/>
      <c r="B3" s="2299"/>
      <c r="C3" s="2299"/>
      <c r="D3" s="8" t="s">
        <v>14</v>
      </c>
      <c r="E3" s="2299"/>
      <c r="F3" s="2299"/>
      <c r="G3" s="2299"/>
      <c r="H3" s="2299"/>
      <c r="I3" s="2299"/>
      <c r="J3" s="2299"/>
      <c r="K3" s="2299"/>
      <c r="L3" s="2299"/>
      <c r="M3" s="2299"/>
      <c r="N3" s="2299"/>
      <c r="O3" s="8" t="s">
        <v>3296</v>
      </c>
      <c r="P3" s="8" t="s">
        <v>779</v>
      </c>
      <c r="Q3" s="2299"/>
      <c r="S3" s="1115"/>
      <c r="T3" s="491" t="s">
        <v>115</v>
      </c>
    </row>
    <row r="4" spans="1:69" s="1114" customFormat="1">
      <c r="A4" s="2356">
        <v>1</v>
      </c>
      <c r="B4" s="2295"/>
      <c r="C4" s="1116">
        <v>2</v>
      </c>
      <c r="D4" s="1116">
        <v>3</v>
      </c>
      <c r="E4" s="1116">
        <v>4</v>
      </c>
      <c r="F4" s="1116">
        <v>5</v>
      </c>
      <c r="G4" s="1116">
        <v>6</v>
      </c>
      <c r="H4" s="1116">
        <v>7</v>
      </c>
      <c r="I4" s="1116">
        <v>8</v>
      </c>
      <c r="J4" s="1116">
        <v>9</v>
      </c>
      <c r="K4" s="1116">
        <v>10</v>
      </c>
      <c r="L4" s="1116">
        <v>11</v>
      </c>
      <c r="M4" s="1116">
        <v>12</v>
      </c>
      <c r="N4" s="1116">
        <v>13</v>
      </c>
      <c r="O4" s="1116">
        <v>14</v>
      </c>
      <c r="P4" s="1116">
        <v>15</v>
      </c>
      <c r="Q4" s="1116">
        <v>16</v>
      </c>
      <c r="S4" s="1115"/>
    </row>
    <row r="5" spans="1:69" s="1114" customFormat="1">
      <c r="A5" s="1117"/>
      <c r="B5" s="1117">
        <f ca="1">COUNT(B5:B46)</f>
        <v>36</v>
      </c>
      <c r="C5" s="2483" t="s">
        <v>116</v>
      </c>
      <c r="D5" s="2484"/>
      <c r="E5" s="2484"/>
      <c r="F5" s="2484"/>
      <c r="G5" s="2484"/>
      <c r="H5" s="2484"/>
      <c r="I5" s="2484"/>
      <c r="J5" s="2484"/>
      <c r="K5" s="2484"/>
      <c r="L5" s="2484"/>
      <c r="M5" s="2484"/>
      <c r="N5" s="2484"/>
      <c r="O5" s="2484"/>
      <c r="P5" s="2484"/>
      <c r="Q5" s="2485"/>
      <c r="R5" s="1118"/>
      <c r="S5" s="1119"/>
      <c r="T5" s="1120"/>
      <c r="U5" s="1120"/>
      <c r="V5" s="1120"/>
      <c r="W5" s="1120"/>
      <c r="X5" s="1120"/>
      <c r="Y5" s="1120"/>
      <c r="Z5" s="1120"/>
      <c r="AA5" s="1120"/>
      <c r="AB5" s="1120"/>
      <c r="AC5" s="1120"/>
      <c r="AD5" s="1120"/>
      <c r="AE5" s="1120"/>
      <c r="AF5" s="1120"/>
      <c r="AG5" s="1120"/>
      <c r="AH5" s="1120"/>
      <c r="AI5" s="1120"/>
      <c r="AJ5" s="1120"/>
      <c r="AK5" s="1120"/>
      <c r="AL5" s="1120"/>
      <c r="AM5" s="1120"/>
      <c r="AN5" s="1120"/>
      <c r="AO5" s="1120"/>
      <c r="AP5" s="1120"/>
      <c r="AQ5" s="1120"/>
      <c r="AR5" s="1120"/>
      <c r="AS5" s="1120"/>
      <c r="AT5" s="1120"/>
      <c r="AU5" s="1120"/>
      <c r="AV5" s="1120"/>
      <c r="AW5" s="1120"/>
      <c r="AX5" s="1120"/>
      <c r="AY5" s="1120"/>
      <c r="AZ5" s="1120"/>
      <c r="BA5" s="1120"/>
      <c r="BB5" s="1120"/>
      <c r="BC5" s="1120"/>
      <c r="BD5" s="1120"/>
      <c r="BE5" s="1120"/>
      <c r="BF5" s="1120"/>
      <c r="BG5" s="1120"/>
      <c r="BH5" s="1120"/>
      <c r="BI5" s="1120"/>
      <c r="BJ5" s="1120"/>
      <c r="BK5" s="1120"/>
      <c r="BL5" s="1120"/>
      <c r="BM5" s="1120"/>
      <c r="BN5" s="1120"/>
      <c r="BO5" s="1120"/>
      <c r="BP5" s="1120"/>
      <c r="BQ5" s="1120"/>
    </row>
    <row r="6" spans="1:69" s="569" customFormat="1" ht="117.75" customHeight="1">
      <c r="A6" s="1121">
        <v>1</v>
      </c>
      <c r="B6" s="565">
        <v>1</v>
      </c>
      <c r="C6" s="222" t="s">
        <v>3297</v>
      </c>
      <c r="D6" s="222" t="s">
        <v>19</v>
      </c>
      <c r="E6" s="222" t="s">
        <v>3298</v>
      </c>
      <c r="F6" s="316" t="s">
        <v>3299</v>
      </c>
      <c r="G6" s="316"/>
      <c r="H6" s="222">
        <v>254.4</v>
      </c>
      <c r="I6" s="316" t="s">
        <v>3300</v>
      </c>
      <c r="J6" s="222"/>
      <c r="K6" s="316"/>
      <c r="L6" s="316"/>
      <c r="M6" s="316"/>
      <c r="N6" s="222" t="s">
        <v>3301</v>
      </c>
      <c r="O6" s="316"/>
      <c r="P6" s="316"/>
      <c r="Q6" s="222"/>
      <c r="R6" s="1122"/>
      <c r="S6" s="1123"/>
      <c r="T6" s="1124"/>
      <c r="U6" s="1124"/>
      <c r="V6" s="1124"/>
      <c r="W6" s="1124"/>
      <c r="X6" s="1124"/>
      <c r="Y6" s="1124"/>
      <c r="Z6" s="1124"/>
      <c r="AA6" s="1124"/>
      <c r="AB6" s="1124"/>
      <c r="AC6" s="1124"/>
      <c r="AD6" s="1124"/>
      <c r="AE6" s="1124"/>
      <c r="AF6" s="1124"/>
      <c r="AG6" s="1124"/>
      <c r="AH6" s="1124"/>
      <c r="AI6" s="1124"/>
      <c r="AJ6" s="1124"/>
      <c r="AK6" s="1124"/>
      <c r="AL6" s="1124"/>
      <c r="AM6" s="1124"/>
      <c r="AN6" s="1124"/>
      <c r="AO6" s="1124"/>
      <c r="AP6" s="1124"/>
      <c r="AQ6" s="1124"/>
      <c r="AR6" s="1124"/>
      <c r="AS6" s="1124"/>
      <c r="AT6" s="1124"/>
      <c r="AU6" s="1124"/>
      <c r="AV6" s="1124"/>
      <c r="AW6" s="1124"/>
      <c r="AX6" s="1124"/>
      <c r="AY6" s="1124"/>
      <c r="AZ6" s="1124"/>
      <c r="BA6" s="1124"/>
      <c r="BB6" s="1124"/>
      <c r="BC6" s="1124"/>
      <c r="BD6" s="1124"/>
      <c r="BE6" s="1124"/>
      <c r="BF6" s="1124"/>
      <c r="BG6" s="1124"/>
      <c r="BH6" s="1124"/>
      <c r="BI6" s="1124"/>
      <c r="BJ6" s="1124"/>
      <c r="BK6" s="1124"/>
      <c r="BL6" s="1124"/>
      <c r="BM6" s="1124"/>
      <c r="BN6" s="1124"/>
      <c r="BO6" s="1124"/>
      <c r="BP6" s="1124"/>
      <c r="BQ6" s="1124"/>
    </row>
    <row r="7" spans="1:69" s="569" customFormat="1" ht="99.75" customHeight="1">
      <c r="A7" s="1121">
        <v>2</v>
      </c>
      <c r="B7" s="565">
        <v>2</v>
      </c>
      <c r="C7" s="222" t="s">
        <v>3302</v>
      </c>
      <c r="D7" s="222" t="s">
        <v>19</v>
      </c>
      <c r="E7" s="222" t="s">
        <v>3298</v>
      </c>
      <c r="F7" s="316" t="s">
        <v>3299</v>
      </c>
      <c r="G7" s="316"/>
      <c r="H7" s="222">
        <v>60.2</v>
      </c>
      <c r="I7" s="316" t="s">
        <v>3303</v>
      </c>
      <c r="J7" s="222"/>
      <c r="K7" s="316"/>
      <c r="L7" s="316"/>
      <c r="M7" s="316"/>
      <c r="N7" s="222" t="s">
        <v>3304</v>
      </c>
      <c r="O7" s="316"/>
      <c r="P7" s="316"/>
      <c r="Q7" s="222"/>
      <c r="R7" s="1122"/>
      <c r="S7" s="1123"/>
      <c r="T7" s="1124"/>
      <c r="U7" s="1124"/>
      <c r="V7" s="1124"/>
      <c r="W7" s="1124"/>
      <c r="X7" s="1124"/>
      <c r="Y7" s="1124"/>
      <c r="Z7" s="1124"/>
      <c r="AA7" s="1124"/>
      <c r="AB7" s="1124"/>
      <c r="AC7" s="1124"/>
      <c r="AD7" s="1124"/>
      <c r="AE7" s="1124"/>
      <c r="AF7" s="1124"/>
      <c r="AG7" s="1124"/>
      <c r="AH7" s="1124"/>
      <c r="AI7" s="1124"/>
      <c r="AJ7" s="1124"/>
      <c r="AK7" s="1124"/>
      <c r="AL7" s="1124"/>
      <c r="AM7" s="1124"/>
      <c r="AN7" s="1124"/>
      <c r="AO7" s="1124"/>
      <c r="AP7" s="1124"/>
      <c r="AQ7" s="1124"/>
      <c r="AR7" s="1124"/>
      <c r="AS7" s="1124"/>
      <c r="AT7" s="1124"/>
      <c r="AU7" s="1124"/>
      <c r="AV7" s="1124"/>
      <c r="AW7" s="1124"/>
      <c r="AX7" s="1124"/>
      <c r="AY7" s="1124"/>
      <c r="AZ7" s="1124"/>
      <c r="BA7" s="1124"/>
      <c r="BB7" s="1124"/>
      <c r="BC7" s="1124"/>
      <c r="BD7" s="1124"/>
      <c r="BE7" s="1124"/>
      <c r="BF7" s="1124"/>
      <c r="BG7" s="1124"/>
      <c r="BH7" s="1124"/>
      <c r="BI7" s="1124"/>
      <c r="BJ7" s="1124"/>
      <c r="BK7" s="1124"/>
      <c r="BL7" s="1124"/>
      <c r="BM7" s="1124"/>
      <c r="BN7" s="1124"/>
      <c r="BO7" s="1124"/>
      <c r="BP7" s="1124"/>
      <c r="BQ7" s="1124"/>
    </row>
    <row r="8" spans="1:69" s="573" customFormat="1" ht="180.6" customHeight="1">
      <c r="A8" s="1125">
        <v>3</v>
      </c>
      <c r="B8" s="218">
        <v>3</v>
      </c>
      <c r="C8" s="781" t="s">
        <v>1602</v>
      </c>
      <c r="D8" s="210" t="s">
        <v>29</v>
      </c>
      <c r="E8" s="210" t="s">
        <v>3305</v>
      </c>
      <c r="F8" s="1034" t="s">
        <v>3306</v>
      </c>
      <c r="G8" s="1034">
        <v>1977</v>
      </c>
      <c r="H8" s="210">
        <v>102</v>
      </c>
      <c r="I8" s="1034" t="s">
        <v>3307</v>
      </c>
      <c r="J8" s="210" t="s">
        <v>3308</v>
      </c>
      <c r="K8" s="1034" t="s">
        <v>3309</v>
      </c>
      <c r="L8" s="1034" t="s">
        <v>3310</v>
      </c>
      <c r="M8" s="574" t="s">
        <v>637</v>
      </c>
      <c r="N8" s="574" t="s">
        <v>3311</v>
      </c>
      <c r="O8" s="1034"/>
      <c r="P8" s="1034"/>
      <c r="Q8" s="210" t="s">
        <v>3312</v>
      </c>
      <c r="R8" s="1126"/>
      <c r="S8" s="1127"/>
      <c r="T8" s="1128" t="s">
        <v>370</v>
      </c>
      <c r="U8" s="1128"/>
      <c r="V8" s="1128"/>
      <c r="W8" s="1128"/>
      <c r="X8" s="1128"/>
      <c r="Y8" s="1128"/>
      <c r="Z8" s="1128"/>
      <c r="AA8" s="1128"/>
      <c r="AB8" s="1128"/>
      <c r="AC8" s="1128"/>
      <c r="AD8" s="1128"/>
      <c r="AE8" s="1128"/>
      <c r="AF8" s="1128"/>
      <c r="AG8" s="1128"/>
      <c r="AH8" s="1128"/>
      <c r="AI8" s="1128"/>
      <c r="AJ8" s="1128"/>
      <c r="AK8" s="1128"/>
      <c r="AL8" s="1128"/>
      <c r="AM8" s="1128"/>
      <c r="AN8" s="1128"/>
      <c r="AO8" s="1128"/>
      <c r="AP8" s="1128"/>
      <c r="AQ8" s="1128"/>
      <c r="AR8" s="1128"/>
      <c r="AS8" s="1128"/>
      <c r="AT8" s="1128"/>
      <c r="AU8" s="1128"/>
      <c r="AV8" s="1128"/>
      <c r="AW8" s="1128"/>
      <c r="AX8" s="1128"/>
      <c r="AY8" s="1128"/>
      <c r="AZ8" s="1128"/>
      <c r="BA8" s="1128"/>
      <c r="BB8" s="1128"/>
      <c r="BC8" s="1128"/>
      <c r="BD8" s="1128"/>
      <c r="BE8" s="1128"/>
      <c r="BF8" s="1128"/>
      <c r="BG8" s="1128"/>
      <c r="BH8" s="1128"/>
      <c r="BI8" s="1128"/>
      <c r="BJ8" s="1128"/>
      <c r="BK8" s="1128"/>
      <c r="BL8" s="1128"/>
      <c r="BM8" s="1128"/>
      <c r="BN8" s="1128"/>
      <c r="BO8" s="1128"/>
      <c r="BP8" s="1128"/>
      <c r="BQ8" s="1128"/>
    </row>
    <row r="9" spans="1:69" s="573" customFormat="1" ht="132" customHeight="1">
      <c r="A9" s="1129">
        <v>4</v>
      </c>
      <c r="B9" s="218">
        <v>4</v>
      </c>
      <c r="C9" s="210" t="s">
        <v>3313</v>
      </c>
      <c r="D9" s="210" t="s">
        <v>29</v>
      </c>
      <c r="E9" s="210" t="s">
        <v>3305</v>
      </c>
      <c r="F9" s="1034" t="s">
        <v>3306</v>
      </c>
      <c r="G9" s="1034">
        <v>1977</v>
      </c>
      <c r="H9" s="210">
        <v>21.3</v>
      </c>
      <c r="I9" s="1034" t="s">
        <v>3314</v>
      </c>
      <c r="J9" s="210"/>
      <c r="K9" s="1034" t="s">
        <v>3309</v>
      </c>
      <c r="L9" s="1034" t="s">
        <v>3310</v>
      </c>
      <c r="M9" s="574" t="s">
        <v>637</v>
      </c>
      <c r="N9" s="574" t="s">
        <v>3315</v>
      </c>
      <c r="O9" s="1034"/>
      <c r="P9" s="1034"/>
      <c r="Q9" s="210" t="s">
        <v>3316</v>
      </c>
      <c r="R9" s="1126"/>
      <c r="S9" s="1127"/>
      <c r="T9" s="1128" t="s">
        <v>370</v>
      </c>
      <c r="U9" s="1128"/>
      <c r="V9" s="1128"/>
      <c r="W9" s="1128"/>
      <c r="X9" s="1128"/>
      <c r="Y9" s="1128"/>
      <c r="Z9" s="1128"/>
      <c r="AA9" s="1128"/>
      <c r="AB9" s="1128"/>
      <c r="AC9" s="1128"/>
      <c r="AD9" s="1128"/>
      <c r="AE9" s="1128"/>
      <c r="AF9" s="1128"/>
      <c r="AG9" s="1128"/>
      <c r="AH9" s="1128"/>
      <c r="AI9" s="1128"/>
      <c r="AJ9" s="1128"/>
      <c r="AK9" s="1128"/>
      <c r="AL9" s="1128"/>
      <c r="AM9" s="1128"/>
      <c r="AN9" s="1128"/>
      <c r="AO9" s="1128"/>
      <c r="AP9" s="1128"/>
      <c r="AQ9" s="1128"/>
      <c r="AR9" s="1128"/>
      <c r="AS9" s="1128"/>
      <c r="AT9" s="1128"/>
      <c r="AU9" s="1128"/>
      <c r="AV9" s="1128"/>
      <c r="AW9" s="1128"/>
      <c r="AX9" s="1128"/>
      <c r="AY9" s="1128"/>
      <c r="AZ9" s="1128"/>
      <c r="BA9" s="1128"/>
      <c r="BB9" s="1128"/>
      <c r="BC9" s="1128"/>
      <c r="BD9" s="1128"/>
      <c r="BE9" s="1128"/>
      <c r="BF9" s="1128"/>
      <c r="BG9" s="1128"/>
      <c r="BH9" s="1128"/>
      <c r="BI9" s="1128"/>
      <c r="BJ9" s="1128"/>
      <c r="BK9" s="1128"/>
      <c r="BL9" s="1128"/>
      <c r="BM9" s="1128"/>
      <c r="BN9" s="1128"/>
      <c r="BO9" s="1128"/>
      <c r="BP9" s="1128"/>
      <c r="BQ9" s="1128"/>
    </row>
    <row r="10" spans="1:69" s="573" customFormat="1" ht="125.45" customHeight="1">
      <c r="A10" s="1125">
        <v>5</v>
      </c>
      <c r="B10" s="218">
        <v>5</v>
      </c>
      <c r="C10" s="210" t="s">
        <v>3317</v>
      </c>
      <c r="D10" s="210" t="s">
        <v>29</v>
      </c>
      <c r="E10" s="210" t="s">
        <v>3305</v>
      </c>
      <c r="F10" s="1034" t="s">
        <v>3306</v>
      </c>
      <c r="G10" s="1034">
        <v>1930</v>
      </c>
      <c r="H10" s="210">
        <v>76.599999999999994</v>
      </c>
      <c r="I10" s="1034" t="s">
        <v>3318</v>
      </c>
      <c r="J10" s="210" t="s">
        <v>3319</v>
      </c>
      <c r="K10" s="1034" t="s">
        <v>3309</v>
      </c>
      <c r="L10" s="1034" t="s">
        <v>3310</v>
      </c>
      <c r="M10" s="574" t="s">
        <v>637</v>
      </c>
      <c r="N10" s="574" t="s">
        <v>3320</v>
      </c>
      <c r="O10" s="1034"/>
      <c r="P10" s="1034"/>
      <c r="Q10" s="210" t="s">
        <v>3321</v>
      </c>
      <c r="R10" s="1126"/>
      <c r="S10" s="1127"/>
      <c r="T10" s="1128" t="s">
        <v>370</v>
      </c>
      <c r="U10" s="1128"/>
      <c r="V10" s="1128"/>
      <c r="W10" s="1128"/>
      <c r="X10" s="1128"/>
      <c r="Y10" s="1128"/>
      <c r="Z10" s="1128"/>
      <c r="AA10" s="1128"/>
      <c r="AB10" s="1128"/>
      <c r="AC10" s="1128"/>
      <c r="AD10" s="1128"/>
      <c r="AE10" s="1128"/>
      <c r="AF10" s="1128"/>
      <c r="AG10" s="1128"/>
      <c r="AH10" s="1128"/>
      <c r="AI10" s="1128"/>
      <c r="AJ10" s="1128"/>
      <c r="AK10" s="1128"/>
      <c r="AL10" s="1128"/>
      <c r="AM10" s="1128"/>
      <c r="AN10" s="1128"/>
      <c r="AO10" s="1128"/>
      <c r="AP10" s="1128"/>
      <c r="AQ10" s="1128"/>
      <c r="AR10" s="1128"/>
      <c r="AS10" s="1128"/>
      <c r="AT10" s="1128"/>
      <c r="AU10" s="1128"/>
      <c r="AV10" s="1128"/>
      <c r="AW10" s="1128"/>
      <c r="AX10" s="1128"/>
      <c r="AY10" s="1128"/>
      <c r="AZ10" s="1128"/>
      <c r="BA10" s="1128"/>
      <c r="BB10" s="1128"/>
      <c r="BC10" s="1128"/>
      <c r="BD10" s="1128"/>
      <c r="BE10" s="1128"/>
      <c r="BF10" s="1128"/>
      <c r="BG10" s="1128"/>
      <c r="BH10" s="1128"/>
      <c r="BI10" s="1128"/>
      <c r="BJ10" s="1128"/>
      <c r="BK10" s="1128"/>
      <c r="BL10" s="1128"/>
      <c r="BM10" s="1128"/>
      <c r="BN10" s="1128"/>
      <c r="BO10" s="1128"/>
      <c r="BP10" s="1128"/>
      <c r="BQ10" s="1128"/>
    </row>
    <row r="11" spans="1:69" s="573" customFormat="1" ht="181.15" customHeight="1">
      <c r="A11" s="1125">
        <v>6</v>
      </c>
      <c r="B11" s="218">
        <v>6</v>
      </c>
      <c r="C11" s="210" t="s">
        <v>3322</v>
      </c>
      <c r="D11" s="210" t="s">
        <v>29</v>
      </c>
      <c r="E11" s="210" t="s">
        <v>3305</v>
      </c>
      <c r="F11" s="1034" t="s">
        <v>3306</v>
      </c>
      <c r="G11" s="1034">
        <v>1977</v>
      </c>
      <c r="H11" s="210">
        <v>260.60000000000002</v>
      </c>
      <c r="I11" s="1034" t="s">
        <v>3323</v>
      </c>
      <c r="J11" s="210" t="s">
        <v>3324</v>
      </c>
      <c r="K11" s="1034" t="s">
        <v>3309</v>
      </c>
      <c r="L11" s="1034" t="s">
        <v>3310</v>
      </c>
      <c r="M11" s="574" t="s">
        <v>637</v>
      </c>
      <c r="N11" s="574" t="s">
        <v>3311</v>
      </c>
      <c r="O11" s="1034"/>
      <c r="P11" s="1034"/>
      <c r="Q11" s="210" t="s">
        <v>3325</v>
      </c>
      <c r="R11" s="1126"/>
      <c r="S11" s="1127"/>
      <c r="T11" s="1128" t="s">
        <v>370</v>
      </c>
      <c r="U11" s="1128"/>
      <c r="V11" s="1128"/>
      <c r="W11" s="1128"/>
      <c r="X11" s="1128"/>
      <c r="Y11" s="1128"/>
      <c r="Z11" s="1128"/>
      <c r="AA11" s="1128"/>
      <c r="AB11" s="1128"/>
      <c r="AC11" s="1128"/>
      <c r="AD11" s="1128"/>
      <c r="AE11" s="1128"/>
      <c r="AF11" s="1128"/>
      <c r="AG11" s="1128"/>
      <c r="AH11" s="1128"/>
      <c r="AI11" s="1128"/>
      <c r="AJ11" s="1128"/>
      <c r="AK11" s="1128"/>
      <c r="AL11" s="1128"/>
      <c r="AM11" s="1128"/>
      <c r="AN11" s="1128"/>
      <c r="AO11" s="1128"/>
      <c r="AP11" s="1128"/>
      <c r="AQ11" s="1128"/>
      <c r="AR11" s="1128"/>
      <c r="AS11" s="1128"/>
      <c r="AT11" s="1128"/>
      <c r="AU11" s="1128"/>
      <c r="AV11" s="1128"/>
      <c r="AW11" s="1128"/>
      <c r="AX11" s="1128"/>
      <c r="AY11" s="1128"/>
      <c r="AZ11" s="1128"/>
      <c r="BA11" s="1128"/>
      <c r="BB11" s="1128"/>
      <c r="BC11" s="1128"/>
      <c r="BD11" s="1128"/>
      <c r="BE11" s="1128"/>
      <c r="BF11" s="1128"/>
      <c r="BG11" s="1128"/>
      <c r="BH11" s="1128"/>
      <c r="BI11" s="1128"/>
      <c r="BJ11" s="1128"/>
      <c r="BK11" s="1128"/>
      <c r="BL11" s="1128"/>
      <c r="BM11" s="1128"/>
      <c r="BN11" s="1128"/>
      <c r="BO11" s="1128"/>
      <c r="BP11" s="1128"/>
      <c r="BQ11" s="1128"/>
    </row>
    <row r="12" spans="1:69" s="573" customFormat="1" ht="163.9" customHeight="1">
      <c r="A12" s="1130">
        <v>7</v>
      </c>
      <c r="B12" s="218">
        <v>7</v>
      </c>
      <c r="C12" s="248" t="s">
        <v>341</v>
      </c>
      <c r="D12" s="210" t="s">
        <v>29</v>
      </c>
      <c r="E12" s="248" t="s">
        <v>3305</v>
      </c>
      <c r="F12" s="1034" t="s">
        <v>3306</v>
      </c>
      <c r="G12" s="1014"/>
      <c r="H12" s="248"/>
      <c r="I12" s="1014"/>
      <c r="J12" s="248"/>
      <c r="K12" s="1014" t="s">
        <v>3309</v>
      </c>
      <c r="L12" s="1014" t="s">
        <v>3310</v>
      </c>
      <c r="M12" s="574" t="s">
        <v>637</v>
      </c>
      <c r="N12" s="1131" t="s">
        <v>3326</v>
      </c>
      <c r="O12" s="1014"/>
      <c r="P12" s="1014"/>
      <c r="Q12" s="210" t="s">
        <v>3327</v>
      </c>
      <c r="R12" s="1126"/>
      <c r="S12" s="1127"/>
      <c r="T12" s="1128" t="s">
        <v>370</v>
      </c>
      <c r="U12" s="1128"/>
      <c r="V12" s="1128"/>
      <c r="W12" s="1128"/>
      <c r="X12" s="1128"/>
      <c r="Y12" s="1128"/>
      <c r="Z12" s="1128"/>
      <c r="AA12" s="1128"/>
      <c r="AB12" s="1128"/>
      <c r="AC12" s="1128"/>
      <c r="AD12" s="1128"/>
      <c r="AE12" s="1128"/>
      <c r="AF12" s="1128"/>
      <c r="AG12" s="1128"/>
      <c r="AH12" s="1128"/>
      <c r="AI12" s="1128"/>
      <c r="AJ12" s="1128"/>
      <c r="AK12" s="1128"/>
      <c r="AL12" s="1128"/>
      <c r="AM12" s="1128"/>
      <c r="AN12" s="1128"/>
      <c r="AO12" s="1128"/>
      <c r="AP12" s="1128"/>
      <c r="AQ12" s="1128"/>
      <c r="AR12" s="1128"/>
      <c r="AS12" s="1128"/>
      <c r="AT12" s="1128"/>
      <c r="AU12" s="1128"/>
      <c r="AV12" s="1128"/>
      <c r="AW12" s="1128"/>
      <c r="AX12" s="1128"/>
      <c r="AY12" s="1128"/>
      <c r="AZ12" s="1128"/>
      <c r="BA12" s="1128"/>
      <c r="BB12" s="1128"/>
      <c r="BC12" s="1128"/>
      <c r="BD12" s="1128"/>
      <c r="BE12" s="1128"/>
      <c r="BF12" s="1128"/>
      <c r="BG12" s="1128"/>
      <c r="BH12" s="1128"/>
      <c r="BI12" s="1128"/>
      <c r="BJ12" s="1128"/>
      <c r="BK12" s="1128"/>
      <c r="BL12" s="1128"/>
      <c r="BM12" s="1128"/>
      <c r="BN12" s="1128"/>
      <c r="BO12" s="1128"/>
      <c r="BP12" s="1128"/>
      <c r="BQ12" s="1128"/>
    </row>
    <row r="13" spans="1:69" s="564" customFormat="1" ht="127.5" customHeight="1">
      <c r="A13" s="1132">
        <v>8</v>
      </c>
      <c r="B13" s="580">
        <v>8</v>
      </c>
      <c r="C13" s="356" t="s">
        <v>341</v>
      </c>
      <c r="D13" s="356" t="s">
        <v>3328</v>
      </c>
      <c r="E13" s="1133" t="s">
        <v>3329</v>
      </c>
      <c r="F13" s="355" t="s">
        <v>3330</v>
      </c>
      <c r="G13" s="355"/>
      <c r="H13" s="356"/>
      <c r="I13" s="355"/>
      <c r="J13" s="356"/>
      <c r="K13" s="356">
        <v>766</v>
      </c>
      <c r="L13" s="356" t="s">
        <v>3331</v>
      </c>
      <c r="M13" s="355" t="s">
        <v>57</v>
      </c>
      <c r="N13" s="356" t="s">
        <v>3332</v>
      </c>
      <c r="O13" s="355"/>
      <c r="P13" s="355"/>
      <c r="Q13" s="224"/>
      <c r="R13" s="1134"/>
      <c r="S13" s="1135"/>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6"/>
      <c r="AP13" s="1136"/>
      <c r="AQ13" s="1136"/>
      <c r="AR13" s="1136"/>
      <c r="AS13" s="1136"/>
      <c r="AT13" s="1136"/>
      <c r="AU13" s="1136"/>
      <c r="AV13" s="1136"/>
      <c r="AW13" s="1136"/>
      <c r="AX13" s="1136"/>
      <c r="AY13" s="1136"/>
      <c r="AZ13" s="1136"/>
      <c r="BA13" s="1136"/>
      <c r="BB13" s="1136"/>
      <c r="BC13" s="1136"/>
      <c r="BD13" s="1136"/>
      <c r="BE13" s="1136"/>
      <c r="BF13" s="1136"/>
      <c r="BG13" s="1136"/>
      <c r="BH13" s="1136"/>
      <c r="BI13" s="1136"/>
      <c r="BJ13" s="1136"/>
      <c r="BK13" s="1136"/>
      <c r="BL13" s="1136"/>
      <c r="BM13" s="1136"/>
      <c r="BN13" s="1136"/>
      <c r="BO13" s="1136"/>
      <c r="BP13" s="1136"/>
      <c r="BQ13" s="1136"/>
    </row>
    <row r="14" spans="1:69" s="564" customFormat="1" ht="65.25" customHeight="1">
      <c r="A14" s="1137">
        <v>9</v>
      </c>
      <c r="B14" s="565">
        <v>9</v>
      </c>
      <c r="C14" s="355" t="s">
        <v>3333</v>
      </c>
      <c r="D14" s="356" t="s">
        <v>3328</v>
      </c>
      <c r="E14" s="2459" t="s">
        <v>3334</v>
      </c>
      <c r="F14" s="2487" t="s">
        <v>3335</v>
      </c>
      <c r="G14" s="1138"/>
      <c r="H14" s="355">
        <v>11.4</v>
      </c>
      <c r="I14" s="355"/>
      <c r="J14" s="356"/>
      <c r="K14" s="356"/>
      <c r="L14" s="356"/>
      <c r="M14" s="2489" t="s">
        <v>3336</v>
      </c>
      <c r="N14" s="355" t="s">
        <v>3337</v>
      </c>
      <c r="O14" s="1111"/>
      <c r="P14" s="1111"/>
      <c r="Q14" s="224"/>
      <c r="R14" s="1134"/>
      <c r="S14" s="1135"/>
      <c r="T14" s="1136"/>
      <c r="U14" s="1136"/>
      <c r="V14" s="1136"/>
      <c r="W14" s="1136"/>
      <c r="X14" s="1136"/>
      <c r="Y14" s="1136"/>
      <c r="Z14" s="1136"/>
      <c r="AA14" s="1136"/>
      <c r="AB14" s="1136"/>
      <c r="AC14" s="1136"/>
      <c r="AD14" s="1136"/>
      <c r="AE14" s="1136"/>
      <c r="AF14" s="1136"/>
      <c r="AG14" s="1136"/>
      <c r="AH14" s="1136"/>
      <c r="AI14" s="1136"/>
      <c r="AJ14" s="1136"/>
      <c r="AK14" s="1136"/>
      <c r="AL14" s="1136"/>
      <c r="AM14" s="1136"/>
      <c r="AN14" s="1136"/>
      <c r="AO14" s="1136"/>
      <c r="AP14" s="1136"/>
      <c r="AQ14" s="1136"/>
      <c r="AR14" s="1136"/>
      <c r="AS14" s="1136"/>
      <c r="AT14" s="1136"/>
      <c r="AU14" s="1136"/>
      <c r="AV14" s="1136"/>
      <c r="AW14" s="1136"/>
      <c r="AX14" s="1136"/>
      <c r="AY14" s="1136"/>
      <c r="AZ14" s="1136"/>
      <c r="BA14" s="1136"/>
      <c r="BB14" s="1136"/>
      <c r="BC14" s="1136"/>
      <c r="BD14" s="1136"/>
      <c r="BE14" s="1136"/>
      <c r="BF14" s="1136"/>
      <c r="BG14" s="1136"/>
      <c r="BH14" s="1136"/>
      <c r="BI14" s="1136"/>
      <c r="BJ14" s="1136"/>
      <c r="BK14" s="1136"/>
      <c r="BL14" s="1136"/>
      <c r="BM14" s="1136"/>
      <c r="BN14" s="1136"/>
      <c r="BO14" s="1136"/>
      <c r="BP14" s="1136"/>
      <c r="BQ14" s="1136"/>
    </row>
    <row r="15" spans="1:69" s="564" customFormat="1" ht="65.25" customHeight="1">
      <c r="A15" s="1132">
        <v>10</v>
      </c>
      <c r="B15" s="580">
        <v>10</v>
      </c>
      <c r="C15" s="355" t="s">
        <v>3338</v>
      </c>
      <c r="D15" s="356" t="s">
        <v>3328</v>
      </c>
      <c r="E15" s="2486"/>
      <c r="F15" s="2488"/>
      <c r="G15" s="1138"/>
      <c r="H15" s="355">
        <v>12.1</v>
      </c>
      <c r="I15" s="355"/>
      <c r="J15" s="356"/>
      <c r="K15" s="356"/>
      <c r="L15" s="356"/>
      <c r="M15" s="2490"/>
      <c r="N15" s="355" t="s">
        <v>3339</v>
      </c>
      <c r="O15" s="1111"/>
      <c r="P15" s="1111"/>
      <c r="Q15" s="224"/>
      <c r="R15" s="1134"/>
      <c r="S15" s="1135"/>
      <c r="T15" s="1136"/>
      <c r="U15" s="1136"/>
      <c r="V15" s="1136"/>
      <c r="W15" s="1136"/>
      <c r="X15" s="1136"/>
      <c r="Y15" s="1136"/>
      <c r="Z15" s="1136"/>
      <c r="AA15" s="1136"/>
      <c r="AB15" s="1136"/>
      <c r="AC15" s="1136"/>
      <c r="AD15" s="1136"/>
      <c r="AE15" s="1136"/>
      <c r="AF15" s="1136"/>
      <c r="AG15" s="1136"/>
      <c r="AH15" s="1136"/>
      <c r="AI15" s="1136"/>
      <c r="AJ15" s="1136"/>
      <c r="AK15" s="1136"/>
      <c r="AL15" s="1136"/>
      <c r="AM15" s="1136"/>
      <c r="AN15" s="1136"/>
      <c r="AO15" s="1136"/>
      <c r="AP15" s="1136"/>
      <c r="AQ15" s="1136"/>
      <c r="AR15" s="1136"/>
      <c r="AS15" s="1136"/>
      <c r="AT15" s="1136"/>
      <c r="AU15" s="1136"/>
      <c r="AV15" s="1136"/>
      <c r="AW15" s="1136"/>
      <c r="AX15" s="1136"/>
      <c r="AY15" s="1136"/>
      <c r="AZ15" s="1136"/>
      <c r="BA15" s="1136"/>
      <c r="BB15" s="1136"/>
      <c r="BC15" s="1136"/>
      <c r="BD15" s="1136"/>
      <c r="BE15" s="1136"/>
      <c r="BF15" s="1136"/>
      <c r="BG15" s="1136"/>
      <c r="BH15" s="1136"/>
      <c r="BI15" s="1136"/>
      <c r="BJ15" s="1136"/>
      <c r="BK15" s="1136"/>
      <c r="BL15" s="1136"/>
      <c r="BM15" s="1136"/>
      <c r="BN15" s="1136"/>
      <c r="BO15" s="1136"/>
      <c r="BP15" s="1136"/>
      <c r="BQ15" s="1136"/>
    </row>
    <row r="16" spans="1:69" s="564" customFormat="1" ht="65.25" customHeight="1">
      <c r="A16" s="1137">
        <v>11</v>
      </c>
      <c r="B16" s="565">
        <v>11</v>
      </c>
      <c r="C16" s="355" t="s">
        <v>3340</v>
      </c>
      <c r="D16" s="356" t="s">
        <v>3328</v>
      </c>
      <c r="E16" s="2486"/>
      <c r="F16" s="2488"/>
      <c r="G16" s="1138"/>
      <c r="H16" s="355">
        <v>8.4</v>
      </c>
      <c r="I16" s="355"/>
      <c r="J16" s="356"/>
      <c r="K16" s="356"/>
      <c r="L16" s="356"/>
      <c r="M16" s="2490"/>
      <c r="N16" s="355" t="s">
        <v>3341</v>
      </c>
      <c r="O16" s="1111"/>
      <c r="P16" s="1111"/>
      <c r="Q16" s="224"/>
      <c r="R16" s="1134"/>
      <c r="S16" s="1135"/>
      <c r="T16" s="1136"/>
      <c r="U16" s="1136"/>
      <c r="V16" s="1136"/>
      <c r="W16" s="1136"/>
      <c r="X16" s="1136"/>
      <c r="Y16" s="1136"/>
      <c r="Z16" s="1136"/>
      <c r="AA16" s="1136"/>
      <c r="AB16" s="1136"/>
      <c r="AC16" s="1136"/>
      <c r="AD16" s="1136"/>
      <c r="AE16" s="1136"/>
      <c r="AF16" s="1136"/>
      <c r="AG16" s="1136"/>
      <c r="AH16" s="1136"/>
      <c r="AI16" s="1136"/>
      <c r="AJ16" s="1136"/>
      <c r="AK16" s="1136"/>
      <c r="AL16" s="1136"/>
      <c r="AM16" s="1136"/>
      <c r="AN16" s="1136"/>
      <c r="AO16" s="1136"/>
      <c r="AP16" s="1136"/>
      <c r="AQ16" s="1136"/>
      <c r="AR16" s="1136"/>
      <c r="AS16" s="1136"/>
      <c r="AT16" s="1136"/>
      <c r="AU16" s="1136"/>
      <c r="AV16" s="1136"/>
      <c r="AW16" s="1136"/>
      <c r="AX16" s="1136"/>
      <c r="AY16" s="1136"/>
      <c r="AZ16" s="1136"/>
      <c r="BA16" s="1136"/>
      <c r="BB16" s="1136"/>
      <c r="BC16" s="1136"/>
      <c r="BD16" s="1136"/>
      <c r="BE16" s="1136"/>
      <c r="BF16" s="1136"/>
      <c r="BG16" s="1136"/>
      <c r="BH16" s="1136"/>
      <c r="BI16" s="1136"/>
      <c r="BJ16" s="1136"/>
      <c r="BK16" s="1136"/>
      <c r="BL16" s="1136"/>
      <c r="BM16" s="1136"/>
      <c r="BN16" s="1136"/>
      <c r="BO16" s="1136"/>
      <c r="BP16" s="1136"/>
      <c r="BQ16" s="1136"/>
    </row>
    <row r="17" spans="1:69" s="564" customFormat="1" ht="65.25" customHeight="1">
      <c r="A17" s="1132">
        <v>12</v>
      </c>
      <c r="B17" s="580">
        <v>12</v>
      </c>
      <c r="C17" s="355" t="s">
        <v>3342</v>
      </c>
      <c r="D17" s="356" t="s">
        <v>3328</v>
      </c>
      <c r="E17" s="2486"/>
      <c r="F17" s="2488"/>
      <c r="G17" s="1138"/>
      <c r="H17" s="355">
        <v>38.1</v>
      </c>
      <c r="I17" s="355"/>
      <c r="J17" s="356"/>
      <c r="K17" s="356"/>
      <c r="L17" s="356"/>
      <c r="M17" s="2490"/>
      <c r="N17" s="355" t="s">
        <v>3343</v>
      </c>
      <c r="O17" s="1111"/>
      <c r="P17" s="1111"/>
      <c r="Q17" s="224"/>
      <c r="R17" s="1134"/>
      <c r="S17" s="1135"/>
      <c r="T17" s="1136"/>
      <c r="U17" s="1136"/>
      <c r="V17" s="1136"/>
      <c r="W17" s="1136"/>
      <c r="X17" s="1136"/>
      <c r="Y17" s="1136"/>
      <c r="Z17" s="1136"/>
      <c r="AA17" s="1136"/>
      <c r="AB17" s="1136"/>
      <c r="AC17" s="1136"/>
      <c r="AD17" s="1136"/>
      <c r="AE17" s="1136"/>
      <c r="AF17" s="1136"/>
      <c r="AG17" s="1136"/>
      <c r="AH17" s="1136"/>
      <c r="AI17" s="1136"/>
      <c r="AJ17" s="1136"/>
      <c r="AK17" s="1136"/>
      <c r="AL17" s="1136"/>
      <c r="AM17" s="1136"/>
      <c r="AN17" s="1136"/>
      <c r="AO17" s="1136"/>
      <c r="AP17" s="1136"/>
      <c r="AQ17" s="1136"/>
      <c r="AR17" s="1136"/>
      <c r="AS17" s="1136"/>
      <c r="AT17" s="1136"/>
      <c r="AU17" s="1136"/>
      <c r="AV17" s="1136"/>
      <c r="AW17" s="1136"/>
      <c r="AX17" s="1136"/>
      <c r="AY17" s="1136"/>
      <c r="AZ17" s="1136"/>
      <c r="BA17" s="1136"/>
      <c r="BB17" s="1136"/>
      <c r="BC17" s="1136"/>
      <c r="BD17" s="1136"/>
      <c r="BE17" s="1136"/>
      <c r="BF17" s="1136"/>
      <c r="BG17" s="1136"/>
      <c r="BH17" s="1136"/>
      <c r="BI17" s="1136"/>
      <c r="BJ17" s="1136"/>
      <c r="BK17" s="1136"/>
      <c r="BL17" s="1136"/>
      <c r="BM17" s="1136"/>
      <c r="BN17" s="1136"/>
      <c r="BO17" s="1136"/>
      <c r="BP17" s="1136"/>
      <c r="BQ17" s="1136"/>
    </row>
    <row r="18" spans="1:69" s="564" customFormat="1" ht="65.25" customHeight="1">
      <c r="A18" s="1137">
        <v>13</v>
      </c>
      <c r="B18" s="565">
        <v>13</v>
      </c>
      <c r="C18" s="355" t="s">
        <v>3344</v>
      </c>
      <c r="D18" s="356" t="s">
        <v>3328</v>
      </c>
      <c r="E18" s="2459" t="s">
        <v>3334</v>
      </c>
      <c r="F18" s="2487" t="s">
        <v>3335</v>
      </c>
      <c r="G18" s="1138"/>
      <c r="H18" s="355" t="s">
        <v>3345</v>
      </c>
      <c r="I18" s="355"/>
      <c r="J18" s="356"/>
      <c r="K18" s="356"/>
      <c r="L18" s="356"/>
      <c r="M18" s="2489" t="s">
        <v>3346</v>
      </c>
      <c r="N18" s="355" t="s">
        <v>3347</v>
      </c>
      <c r="O18" s="1111"/>
      <c r="P18" s="1111"/>
      <c r="Q18" s="224"/>
      <c r="R18" s="1134"/>
      <c r="S18" s="1135"/>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1136"/>
      <c r="AS18" s="1136"/>
      <c r="AT18" s="1136"/>
      <c r="AU18" s="1136"/>
      <c r="AV18" s="1136"/>
      <c r="AW18" s="1136"/>
      <c r="AX18" s="1136"/>
      <c r="AY18" s="1136"/>
      <c r="AZ18" s="1136"/>
      <c r="BA18" s="1136"/>
      <c r="BB18" s="1136"/>
      <c r="BC18" s="1136"/>
      <c r="BD18" s="1136"/>
      <c r="BE18" s="1136"/>
      <c r="BF18" s="1136"/>
      <c r="BG18" s="1136"/>
      <c r="BH18" s="1136"/>
      <c r="BI18" s="1136"/>
      <c r="BJ18" s="1136"/>
      <c r="BK18" s="1136"/>
      <c r="BL18" s="1136"/>
      <c r="BM18" s="1136"/>
      <c r="BN18" s="1136"/>
      <c r="BO18" s="1136"/>
      <c r="BP18" s="1136"/>
      <c r="BQ18" s="1136"/>
    </row>
    <row r="19" spans="1:69" s="564" customFormat="1" ht="65.25" customHeight="1">
      <c r="A19" s="1132">
        <v>14</v>
      </c>
      <c r="B19" s="580">
        <v>14</v>
      </c>
      <c r="C19" s="355" t="s">
        <v>3348</v>
      </c>
      <c r="D19" s="356" t="s">
        <v>3328</v>
      </c>
      <c r="E19" s="2486"/>
      <c r="F19" s="2488"/>
      <c r="G19" s="1138"/>
      <c r="H19" s="355">
        <v>11.5</v>
      </c>
      <c r="I19" s="355"/>
      <c r="J19" s="356"/>
      <c r="K19" s="356"/>
      <c r="L19" s="356"/>
      <c r="M19" s="2490"/>
      <c r="N19" s="355" t="s">
        <v>3349</v>
      </c>
      <c r="O19" s="1111"/>
      <c r="P19" s="1111"/>
      <c r="Q19" s="224"/>
      <c r="R19" s="1134"/>
      <c r="S19" s="1135"/>
      <c r="T19" s="1136"/>
      <c r="U19" s="1136"/>
      <c r="V19" s="1136"/>
      <c r="W19" s="1136"/>
      <c r="X19" s="1136"/>
      <c r="Y19" s="1136"/>
      <c r="Z19" s="1136"/>
      <c r="AA19" s="1136"/>
      <c r="AB19" s="1136"/>
      <c r="AC19" s="1136"/>
      <c r="AD19" s="1136"/>
      <c r="AE19" s="1136"/>
      <c r="AF19" s="1136"/>
      <c r="AG19" s="1136"/>
      <c r="AH19" s="1136"/>
      <c r="AI19" s="1136"/>
      <c r="AJ19" s="1136"/>
      <c r="AK19" s="1136"/>
      <c r="AL19" s="1136"/>
      <c r="AM19" s="1136"/>
      <c r="AN19" s="1136"/>
      <c r="AO19" s="1136"/>
      <c r="AP19" s="1136"/>
      <c r="AQ19" s="1136"/>
      <c r="AR19" s="1136"/>
      <c r="AS19" s="1136"/>
      <c r="AT19" s="1136"/>
      <c r="AU19" s="1136"/>
      <c r="AV19" s="1136"/>
      <c r="AW19" s="1136"/>
      <c r="AX19" s="1136"/>
      <c r="AY19" s="1136"/>
      <c r="AZ19" s="1136"/>
      <c r="BA19" s="1136"/>
      <c r="BB19" s="1136"/>
      <c r="BC19" s="1136"/>
      <c r="BD19" s="1136"/>
      <c r="BE19" s="1136"/>
      <c r="BF19" s="1136"/>
      <c r="BG19" s="1136"/>
      <c r="BH19" s="1136"/>
      <c r="BI19" s="1136"/>
      <c r="BJ19" s="1136"/>
      <c r="BK19" s="1136"/>
      <c r="BL19" s="1136"/>
      <c r="BM19" s="1136"/>
      <c r="BN19" s="1136"/>
      <c r="BO19" s="1136"/>
      <c r="BP19" s="1136"/>
      <c r="BQ19" s="1136"/>
    </row>
    <row r="20" spans="1:69" s="564" customFormat="1" ht="65.25" customHeight="1">
      <c r="A20" s="1137">
        <v>15</v>
      </c>
      <c r="B20" s="565">
        <v>15</v>
      </c>
      <c r="C20" s="355" t="s">
        <v>3350</v>
      </c>
      <c r="D20" s="356" t="s">
        <v>3328</v>
      </c>
      <c r="E20" s="2486"/>
      <c r="F20" s="2488"/>
      <c r="G20" s="1138"/>
      <c r="H20" s="355">
        <v>3.8</v>
      </c>
      <c r="I20" s="355"/>
      <c r="J20" s="356"/>
      <c r="K20" s="356"/>
      <c r="L20" s="356"/>
      <c r="M20" s="2490"/>
      <c r="N20" s="355" t="s">
        <v>3351</v>
      </c>
      <c r="O20" s="1111"/>
      <c r="P20" s="1111"/>
      <c r="Q20" s="224"/>
      <c r="R20" s="1134"/>
      <c r="S20" s="1135"/>
      <c r="T20" s="1136"/>
      <c r="U20" s="1136"/>
      <c r="V20" s="1136"/>
      <c r="W20" s="1136"/>
      <c r="X20" s="1136"/>
      <c r="Y20" s="1136"/>
      <c r="Z20" s="1136"/>
      <c r="AA20" s="1136"/>
      <c r="AB20" s="1136"/>
      <c r="AC20" s="1136"/>
      <c r="AD20" s="1136"/>
      <c r="AE20" s="1136"/>
      <c r="AF20" s="1136"/>
      <c r="AG20" s="1136"/>
      <c r="AH20" s="1136"/>
      <c r="AI20" s="1136"/>
      <c r="AJ20" s="1136"/>
      <c r="AK20" s="1136"/>
      <c r="AL20" s="1136"/>
      <c r="AM20" s="1136"/>
      <c r="AN20" s="1136"/>
      <c r="AO20" s="1136"/>
      <c r="AP20" s="1136"/>
      <c r="AQ20" s="1136"/>
      <c r="AR20" s="1136"/>
      <c r="AS20" s="1136"/>
      <c r="AT20" s="1136"/>
      <c r="AU20" s="1136"/>
      <c r="AV20" s="1136"/>
      <c r="AW20" s="1136"/>
      <c r="AX20" s="1136"/>
      <c r="AY20" s="1136"/>
      <c r="AZ20" s="1136"/>
      <c r="BA20" s="1136"/>
      <c r="BB20" s="1136"/>
      <c r="BC20" s="1136"/>
      <c r="BD20" s="1136"/>
      <c r="BE20" s="1136"/>
      <c r="BF20" s="1136"/>
      <c r="BG20" s="1136"/>
      <c r="BH20" s="1136"/>
      <c r="BI20" s="1136"/>
      <c r="BJ20" s="1136"/>
      <c r="BK20" s="1136"/>
      <c r="BL20" s="1136"/>
      <c r="BM20" s="1136"/>
      <c r="BN20" s="1136"/>
      <c r="BO20" s="1136"/>
      <c r="BP20" s="1136"/>
      <c r="BQ20" s="1136"/>
    </row>
    <row r="21" spans="1:69" s="1114" customFormat="1">
      <c r="A21" s="1140"/>
      <c r="B21" s="1140"/>
      <c r="C21" s="2491" t="s">
        <v>17</v>
      </c>
      <c r="D21" s="2492"/>
      <c r="E21" s="2492"/>
      <c r="F21" s="2492"/>
      <c r="G21" s="2492"/>
      <c r="H21" s="2492"/>
      <c r="I21" s="2492"/>
      <c r="J21" s="2492"/>
      <c r="K21" s="2492"/>
      <c r="L21" s="2492"/>
      <c r="M21" s="2492"/>
      <c r="N21" s="2492"/>
      <c r="O21" s="2492"/>
      <c r="P21" s="2492"/>
      <c r="Q21" s="2485"/>
      <c r="R21" s="1122"/>
      <c r="S21" s="1119"/>
      <c r="T21" s="1120"/>
      <c r="U21" s="1120"/>
      <c r="V21" s="1120"/>
      <c r="W21" s="1120"/>
      <c r="X21" s="1120"/>
      <c r="Y21" s="1120"/>
      <c r="Z21" s="1120"/>
      <c r="AA21" s="1120"/>
      <c r="AB21" s="1120"/>
      <c r="AC21" s="1120"/>
      <c r="AD21" s="1120"/>
      <c r="AE21" s="1120"/>
      <c r="AF21" s="1120"/>
      <c r="AG21" s="1120"/>
      <c r="AH21" s="1120"/>
      <c r="AI21" s="1120"/>
      <c r="AJ21" s="1120"/>
      <c r="AK21" s="1120"/>
      <c r="AL21" s="1120"/>
      <c r="AM21" s="1120"/>
      <c r="AN21" s="1120"/>
      <c r="AO21" s="1120"/>
      <c r="AP21" s="1120"/>
      <c r="AQ21" s="1120"/>
      <c r="AR21" s="1120"/>
      <c r="AS21" s="1120"/>
      <c r="AT21" s="1120"/>
      <c r="AU21" s="1120"/>
      <c r="AV21" s="1120"/>
      <c r="AW21" s="1120"/>
      <c r="AX21" s="1120"/>
      <c r="AY21" s="1120"/>
      <c r="AZ21" s="1120"/>
      <c r="BA21" s="1120"/>
      <c r="BB21" s="1120"/>
      <c r="BC21" s="1120"/>
      <c r="BD21" s="1120"/>
      <c r="BE21" s="1120"/>
      <c r="BF21" s="1120"/>
      <c r="BG21" s="1120"/>
      <c r="BH21" s="1120"/>
      <c r="BI21" s="1120"/>
      <c r="BJ21" s="1120"/>
      <c r="BK21" s="1120"/>
      <c r="BL21" s="1120"/>
      <c r="BM21" s="1120"/>
      <c r="BN21" s="1120"/>
      <c r="BO21" s="1120"/>
      <c r="BP21" s="1120"/>
      <c r="BQ21" s="1120"/>
    </row>
    <row r="22" spans="1:69" ht="216.75" customHeight="1">
      <c r="A22" s="1141">
        <v>16</v>
      </c>
      <c r="B22" s="230">
        <v>1</v>
      </c>
      <c r="C22" s="180" t="s">
        <v>1834</v>
      </c>
      <c r="D22" s="180" t="s">
        <v>19</v>
      </c>
      <c r="E22" s="180" t="s">
        <v>3352</v>
      </c>
      <c r="F22" s="1036" t="s">
        <v>3353</v>
      </c>
      <c r="G22" s="1036"/>
      <c r="H22" s="180">
        <v>19.2</v>
      </c>
      <c r="I22" s="313" t="s">
        <v>3354</v>
      </c>
      <c r="J22" s="180" t="s">
        <v>3355</v>
      </c>
      <c r="K22" s="1036"/>
      <c r="L22" s="1036"/>
      <c r="M22" s="1036" t="s">
        <v>33</v>
      </c>
      <c r="N22" s="230" t="s">
        <v>3356</v>
      </c>
      <c r="O22" s="1036">
        <v>18.899999999999999</v>
      </c>
      <c r="P22" s="1036">
        <v>0</v>
      </c>
      <c r="Q22" s="180" t="s">
        <v>3357</v>
      </c>
      <c r="R22" s="1122"/>
      <c r="S22" s="1123">
        <v>1</v>
      </c>
      <c r="T22" s="1124"/>
      <c r="U22" s="1124"/>
      <c r="V22" s="1124"/>
      <c r="W22" s="1124"/>
      <c r="X22" s="1124"/>
      <c r="Y22" s="1124"/>
      <c r="Z22" s="1124"/>
      <c r="AA22" s="1124"/>
      <c r="AB22" s="1124"/>
      <c r="AC22" s="1124"/>
      <c r="AD22" s="1124"/>
      <c r="AE22" s="1124"/>
      <c r="AF22" s="1124"/>
      <c r="AG22" s="1124"/>
      <c r="AH22" s="1124"/>
      <c r="AI22" s="1124"/>
      <c r="AJ22" s="1124"/>
      <c r="AK22" s="1124"/>
      <c r="AL22" s="1124"/>
      <c r="AM22" s="1124"/>
      <c r="AN22" s="1124"/>
      <c r="AO22" s="1124"/>
      <c r="AP22" s="1124"/>
      <c r="AQ22" s="1124"/>
      <c r="AR22" s="1124"/>
      <c r="AS22" s="1124"/>
      <c r="AT22" s="1124"/>
      <c r="AU22" s="1124"/>
      <c r="AV22" s="1124"/>
      <c r="AW22" s="1124"/>
      <c r="AX22" s="1124"/>
      <c r="AY22" s="1124"/>
      <c r="AZ22" s="1124"/>
      <c r="BA22" s="1124"/>
      <c r="BB22" s="1124"/>
      <c r="BC22" s="1124"/>
      <c r="BD22" s="1124"/>
      <c r="BE22" s="1124"/>
      <c r="BF22" s="1124"/>
      <c r="BG22" s="1124"/>
      <c r="BH22" s="1124"/>
      <c r="BI22" s="1124"/>
      <c r="BJ22" s="1124"/>
      <c r="BK22" s="1124"/>
      <c r="BL22" s="1124"/>
      <c r="BM22" s="1124"/>
      <c r="BN22" s="1124"/>
      <c r="BO22" s="1124"/>
      <c r="BP22" s="1124"/>
      <c r="BQ22" s="1124"/>
    </row>
    <row r="23" spans="1:69" ht="225" customHeight="1">
      <c r="A23" s="1141">
        <v>17</v>
      </c>
      <c r="B23" s="1036">
        <v>2</v>
      </c>
      <c r="C23" s="180" t="s">
        <v>1834</v>
      </c>
      <c r="D23" s="180" t="s">
        <v>19</v>
      </c>
      <c r="E23" s="180" t="s">
        <v>3358</v>
      </c>
      <c r="F23" s="1036" t="s">
        <v>3353</v>
      </c>
      <c r="G23" s="1036"/>
      <c r="H23" s="180">
        <v>38.299999999999997</v>
      </c>
      <c r="I23" s="313" t="s">
        <v>3359</v>
      </c>
      <c r="J23" s="180" t="s">
        <v>3360</v>
      </c>
      <c r="K23" s="1036"/>
      <c r="L23" s="1036"/>
      <c r="M23" s="1036" t="s">
        <v>33</v>
      </c>
      <c r="N23" s="180" t="s">
        <v>3361</v>
      </c>
      <c r="O23" s="1036">
        <v>18.899999999999999</v>
      </c>
      <c r="P23" s="1036">
        <v>0</v>
      </c>
      <c r="Q23" s="180" t="s">
        <v>3357</v>
      </c>
      <c r="R23" s="1122"/>
      <c r="S23" s="1123">
        <v>1</v>
      </c>
      <c r="T23" s="1124"/>
      <c r="U23" s="1124"/>
      <c r="V23" s="1124"/>
      <c r="W23" s="1124"/>
      <c r="X23" s="1124"/>
      <c r="Y23" s="1124"/>
      <c r="Z23" s="1124"/>
      <c r="AA23" s="1124"/>
      <c r="AB23" s="1124"/>
      <c r="AC23" s="1124"/>
      <c r="AD23" s="1124"/>
      <c r="AE23" s="1124"/>
      <c r="AF23" s="1124"/>
      <c r="AG23" s="1124"/>
      <c r="AH23" s="1124"/>
      <c r="AI23" s="1124"/>
      <c r="AJ23" s="1124"/>
      <c r="AK23" s="1124"/>
      <c r="AL23" s="1124"/>
      <c r="AM23" s="1124"/>
      <c r="AN23" s="1124"/>
      <c r="AO23" s="1124"/>
      <c r="AP23" s="1124"/>
      <c r="AQ23" s="1124"/>
      <c r="AR23" s="1124"/>
      <c r="AS23" s="1124"/>
      <c r="AT23" s="1124"/>
      <c r="AU23" s="1124"/>
      <c r="AV23" s="1124"/>
      <c r="AW23" s="1124"/>
      <c r="AX23" s="1124"/>
      <c r="AY23" s="1124"/>
      <c r="AZ23" s="1124"/>
      <c r="BA23" s="1124"/>
      <c r="BB23" s="1124"/>
      <c r="BC23" s="1124"/>
      <c r="BD23" s="1124"/>
      <c r="BE23" s="1124"/>
      <c r="BF23" s="1124"/>
      <c r="BG23" s="1124"/>
      <c r="BH23" s="1124"/>
      <c r="BI23" s="1124"/>
      <c r="BJ23" s="1124"/>
      <c r="BK23" s="1124"/>
      <c r="BL23" s="1124"/>
      <c r="BM23" s="1124"/>
      <c r="BN23" s="1124"/>
      <c r="BO23" s="1124"/>
      <c r="BP23" s="1124"/>
      <c r="BQ23" s="1124"/>
    </row>
    <row r="24" spans="1:69" ht="212.25" customHeight="1">
      <c r="A24" s="1129">
        <v>18</v>
      </c>
      <c r="B24" s="221">
        <v>3</v>
      </c>
      <c r="C24" s="210" t="s">
        <v>1834</v>
      </c>
      <c r="D24" s="210" t="s">
        <v>29</v>
      </c>
      <c r="E24" s="210" t="s">
        <v>3362</v>
      </c>
      <c r="F24" s="1034" t="s">
        <v>3353</v>
      </c>
      <c r="G24" s="1034"/>
      <c r="H24" s="210">
        <v>107.7</v>
      </c>
      <c r="I24" s="428" t="s">
        <v>3363</v>
      </c>
      <c r="J24" s="210" t="s">
        <v>3364</v>
      </c>
      <c r="K24" s="1034"/>
      <c r="L24" s="1034"/>
      <c r="M24" s="1034" t="s">
        <v>33</v>
      </c>
      <c r="N24" s="210" t="s">
        <v>3365</v>
      </c>
      <c r="O24" s="1034">
        <v>38.4</v>
      </c>
      <c r="P24" s="1036">
        <v>0</v>
      </c>
      <c r="Q24" s="180" t="s">
        <v>3357</v>
      </c>
      <c r="R24" s="1122"/>
      <c r="S24" s="1123">
        <v>1</v>
      </c>
      <c r="T24" s="1124"/>
      <c r="U24" s="1124"/>
      <c r="V24" s="1124"/>
      <c r="W24" s="1124"/>
      <c r="X24" s="1124"/>
      <c r="Y24" s="1124"/>
      <c r="Z24" s="1124"/>
      <c r="AA24" s="1124"/>
      <c r="AB24" s="1124"/>
      <c r="AC24" s="1124"/>
      <c r="AD24" s="1124"/>
      <c r="AE24" s="1124"/>
      <c r="AF24" s="1124"/>
      <c r="AG24" s="1124"/>
      <c r="AH24" s="1124"/>
      <c r="AI24" s="1124"/>
      <c r="AJ24" s="1124"/>
      <c r="AK24" s="1124"/>
      <c r="AL24" s="1124"/>
      <c r="AM24" s="1124"/>
      <c r="AN24" s="1124"/>
      <c r="AO24" s="1124"/>
      <c r="AP24" s="1124"/>
      <c r="AQ24" s="1124"/>
      <c r="AR24" s="1124"/>
      <c r="AS24" s="1124"/>
      <c r="AT24" s="1124"/>
      <c r="AU24" s="1124"/>
      <c r="AV24" s="1124"/>
      <c r="AW24" s="1124"/>
      <c r="AX24" s="1124"/>
      <c r="AY24" s="1124"/>
      <c r="AZ24" s="1124"/>
      <c r="BA24" s="1124"/>
      <c r="BB24" s="1124"/>
      <c r="BC24" s="1124"/>
      <c r="BD24" s="1124"/>
      <c r="BE24" s="1124"/>
      <c r="BF24" s="1124"/>
      <c r="BG24" s="1124"/>
      <c r="BH24" s="1124"/>
      <c r="BI24" s="1124"/>
      <c r="BJ24" s="1124"/>
      <c r="BK24" s="1124"/>
      <c r="BL24" s="1124"/>
      <c r="BM24" s="1124"/>
      <c r="BN24" s="1124"/>
      <c r="BO24" s="1124"/>
      <c r="BP24" s="1124"/>
      <c r="BQ24" s="1124"/>
    </row>
    <row r="25" spans="1:69" ht="239.25" customHeight="1">
      <c r="A25" s="1141">
        <v>19</v>
      </c>
      <c r="B25" s="1036">
        <v>4</v>
      </c>
      <c r="C25" s="188" t="s">
        <v>1834</v>
      </c>
      <c r="D25" s="188" t="s">
        <v>19</v>
      </c>
      <c r="E25" s="188" t="s">
        <v>3366</v>
      </c>
      <c r="F25" s="1036" t="s">
        <v>3353</v>
      </c>
      <c r="G25" s="1036"/>
      <c r="H25" s="188">
        <v>53.5</v>
      </c>
      <c r="I25" s="1036" t="s">
        <v>3367</v>
      </c>
      <c r="J25" s="188" t="s">
        <v>3368</v>
      </c>
      <c r="K25" s="1036"/>
      <c r="L25" s="1036"/>
      <c r="M25" s="180" t="s">
        <v>254</v>
      </c>
      <c r="N25" s="180" t="s">
        <v>3369</v>
      </c>
      <c r="O25" s="1036">
        <v>19.899999999999999</v>
      </c>
      <c r="P25" s="1036">
        <v>0</v>
      </c>
      <c r="Q25" s="180" t="s">
        <v>3357</v>
      </c>
      <c r="R25" s="1122"/>
      <c r="S25" s="1123">
        <v>1</v>
      </c>
      <c r="T25" s="1124"/>
      <c r="U25" s="1124"/>
      <c r="V25" s="1124"/>
      <c r="W25" s="1124"/>
      <c r="X25" s="1124"/>
      <c r="Y25" s="1124"/>
      <c r="Z25" s="1124"/>
      <c r="AA25" s="1124"/>
      <c r="AB25" s="1124"/>
      <c r="AC25" s="1124"/>
      <c r="AD25" s="1124"/>
      <c r="AE25" s="1124"/>
      <c r="AF25" s="1124"/>
      <c r="AG25" s="1124"/>
      <c r="AH25" s="1124"/>
      <c r="AI25" s="1124"/>
      <c r="AJ25" s="1124"/>
      <c r="AK25" s="1124"/>
      <c r="AL25" s="1124"/>
      <c r="AM25" s="1124"/>
      <c r="AN25" s="1124"/>
      <c r="AO25" s="1124"/>
      <c r="AP25" s="1124"/>
      <c r="AQ25" s="1124"/>
      <c r="AR25" s="1124"/>
      <c r="AS25" s="1124"/>
      <c r="AT25" s="1124"/>
      <c r="AU25" s="1124"/>
      <c r="AV25" s="1124"/>
      <c r="AW25" s="1124"/>
      <c r="AX25" s="1124"/>
      <c r="AY25" s="1124"/>
      <c r="AZ25" s="1124"/>
      <c r="BA25" s="1124"/>
      <c r="BB25" s="1124"/>
      <c r="BC25" s="1124"/>
      <c r="BD25" s="1124"/>
      <c r="BE25" s="1124"/>
      <c r="BF25" s="1124"/>
      <c r="BG25" s="1124"/>
      <c r="BH25" s="1124"/>
      <c r="BI25" s="1124"/>
      <c r="BJ25" s="1124"/>
      <c r="BK25" s="1124"/>
      <c r="BL25" s="1124"/>
      <c r="BM25" s="1124"/>
      <c r="BN25" s="1124"/>
      <c r="BO25" s="1124"/>
      <c r="BP25" s="1124"/>
      <c r="BQ25" s="1124"/>
    </row>
    <row r="26" spans="1:69" ht="169.5" customHeight="1">
      <c r="A26" s="1141">
        <v>20</v>
      </c>
      <c r="B26" s="230">
        <v>5</v>
      </c>
      <c r="C26" s="226" t="s">
        <v>145</v>
      </c>
      <c r="D26" s="226" t="s">
        <v>19</v>
      </c>
      <c r="E26" s="226" t="s">
        <v>3370</v>
      </c>
      <c r="F26" s="226" t="s">
        <v>3038</v>
      </c>
      <c r="G26" s="592"/>
      <c r="H26" s="592">
        <v>1087</v>
      </c>
      <c r="I26" s="1142" t="s">
        <v>77</v>
      </c>
      <c r="J26" s="592" t="s">
        <v>77</v>
      </c>
      <c r="K26" s="592" t="s">
        <v>77</v>
      </c>
      <c r="L26" s="180" t="s">
        <v>3371</v>
      </c>
      <c r="M26" s="450" t="s">
        <v>3372</v>
      </c>
      <c r="N26" s="180" t="s">
        <v>3373</v>
      </c>
      <c r="O26" s="316">
        <v>0</v>
      </c>
      <c r="P26" s="222">
        <v>1.3</v>
      </c>
      <c r="Q26" s="180" t="s">
        <v>3374</v>
      </c>
      <c r="R26" s="1122"/>
      <c r="S26" s="1123">
        <v>1</v>
      </c>
      <c r="T26" s="1124"/>
      <c r="U26" s="1124"/>
      <c r="V26" s="1124"/>
      <c r="W26" s="1124"/>
      <c r="X26" s="1124"/>
      <c r="Y26" s="1124"/>
      <c r="Z26" s="1124"/>
      <c r="AA26" s="1124"/>
      <c r="AB26" s="1124"/>
      <c r="AC26" s="1124"/>
      <c r="AD26" s="1124"/>
      <c r="AE26" s="1124"/>
      <c r="AF26" s="1124"/>
      <c r="AG26" s="1124"/>
      <c r="AH26" s="1124"/>
      <c r="AI26" s="1124"/>
      <c r="AJ26" s="1124"/>
      <c r="AK26" s="1124"/>
      <c r="AL26" s="1124"/>
      <c r="AM26" s="1124"/>
      <c r="AN26" s="1124"/>
      <c r="AO26" s="1124"/>
      <c r="AP26" s="1124"/>
      <c r="AQ26" s="1124"/>
      <c r="AR26" s="1124"/>
      <c r="AS26" s="1124"/>
      <c r="AT26" s="1124"/>
      <c r="AU26" s="1124"/>
      <c r="AV26" s="1124"/>
      <c r="AW26" s="1124"/>
      <c r="AX26" s="1124"/>
      <c r="AY26" s="1124"/>
      <c r="AZ26" s="1124"/>
      <c r="BA26" s="1124"/>
      <c r="BB26" s="1124"/>
      <c r="BC26" s="1124"/>
      <c r="BD26" s="1124"/>
      <c r="BE26" s="1124"/>
      <c r="BF26" s="1124"/>
      <c r="BG26" s="1124"/>
      <c r="BH26" s="1124"/>
      <c r="BI26" s="1124"/>
      <c r="BJ26" s="1124"/>
      <c r="BK26" s="1124"/>
      <c r="BL26" s="1124"/>
      <c r="BM26" s="1124"/>
      <c r="BN26" s="1124"/>
      <c r="BO26" s="1124"/>
      <c r="BP26" s="1124"/>
      <c r="BQ26" s="1124"/>
    </row>
    <row r="27" spans="1:69" ht="245.25" customHeight="1">
      <c r="A27" s="1141">
        <v>21</v>
      </c>
      <c r="B27" s="1036">
        <v>6</v>
      </c>
      <c r="C27" s="1036" t="s">
        <v>533</v>
      </c>
      <c r="D27" s="1036" t="s">
        <v>19</v>
      </c>
      <c r="E27" s="180" t="s">
        <v>3375</v>
      </c>
      <c r="F27" s="180" t="s">
        <v>3038</v>
      </c>
      <c r="G27" s="1036"/>
      <c r="H27" s="1036">
        <v>249.1</v>
      </c>
      <c r="I27" s="1111" t="s">
        <v>3376</v>
      </c>
      <c r="J27" s="180" t="s">
        <v>3377</v>
      </c>
      <c r="K27" s="1036"/>
      <c r="L27" s="1036"/>
      <c r="M27" s="1036" t="s">
        <v>25</v>
      </c>
      <c r="N27" s="410" t="s">
        <v>3378</v>
      </c>
      <c r="O27" s="316"/>
      <c r="P27" s="565"/>
      <c r="Q27" s="180" t="s">
        <v>3357</v>
      </c>
      <c r="R27" s="1122"/>
      <c r="S27" s="1123">
        <v>1</v>
      </c>
      <c r="T27" s="1124"/>
      <c r="U27" s="1124"/>
      <c r="V27" s="1124"/>
      <c r="W27" s="1124"/>
      <c r="X27" s="1124"/>
      <c r="Y27" s="1124"/>
      <c r="Z27" s="1124"/>
      <c r="AA27" s="1124"/>
      <c r="AB27" s="1124"/>
      <c r="AC27" s="1124"/>
      <c r="AD27" s="1124"/>
      <c r="AE27" s="1124"/>
      <c r="AF27" s="1124"/>
      <c r="AG27" s="1124"/>
      <c r="AH27" s="1124"/>
      <c r="AI27" s="1124"/>
      <c r="AJ27" s="1124"/>
      <c r="AK27" s="1124"/>
      <c r="AL27" s="1124"/>
      <c r="AM27" s="1124"/>
      <c r="AN27" s="1124"/>
      <c r="AO27" s="1124"/>
      <c r="AP27" s="1124"/>
      <c r="AQ27" s="1124"/>
      <c r="AR27" s="1124"/>
      <c r="AS27" s="1124"/>
      <c r="AT27" s="1124"/>
      <c r="AU27" s="1124"/>
      <c r="AV27" s="1124"/>
      <c r="AW27" s="1124"/>
      <c r="AX27" s="1124"/>
      <c r="AY27" s="1124"/>
      <c r="AZ27" s="1124"/>
      <c r="BA27" s="1124"/>
      <c r="BB27" s="1124"/>
      <c r="BC27" s="1124"/>
      <c r="BD27" s="1124"/>
      <c r="BE27" s="1124"/>
      <c r="BF27" s="1124"/>
      <c r="BG27" s="1124"/>
      <c r="BH27" s="1124"/>
      <c r="BI27" s="1124"/>
      <c r="BJ27" s="1124"/>
      <c r="BK27" s="1124"/>
      <c r="BL27" s="1124"/>
      <c r="BM27" s="1124"/>
      <c r="BN27" s="1124"/>
      <c r="BO27" s="1124"/>
      <c r="BP27" s="1124"/>
      <c r="BQ27" s="1124"/>
    </row>
    <row r="28" spans="1:69" ht="139.5" customHeight="1">
      <c r="A28" s="1141">
        <v>22</v>
      </c>
      <c r="B28" s="221">
        <v>7</v>
      </c>
      <c r="C28" s="210" t="s">
        <v>3379</v>
      </c>
      <c r="D28" s="210" t="s">
        <v>29</v>
      </c>
      <c r="E28" s="210" t="s">
        <v>3380</v>
      </c>
      <c r="F28" s="210" t="s">
        <v>3038</v>
      </c>
      <c r="G28" s="1014"/>
      <c r="H28" s="210">
        <v>1510.5</v>
      </c>
      <c r="I28" s="1034" t="s">
        <v>3381</v>
      </c>
      <c r="J28" s="210" t="s">
        <v>3382</v>
      </c>
      <c r="K28" s="1034"/>
      <c r="L28" s="1143"/>
      <c r="M28" s="1034" t="s">
        <v>25</v>
      </c>
      <c r="N28" s="574" t="s">
        <v>3383</v>
      </c>
      <c r="O28" s="316"/>
      <c r="P28" s="316"/>
      <c r="Q28" s="180" t="s">
        <v>3357</v>
      </c>
      <c r="R28" s="1122"/>
      <c r="S28" s="1123">
        <v>1</v>
      </c>
      <c r="T28" s="1124"/>
      <c r="U28" s="1124"/>
      <c r="V28" s="1124"/>
      <c r="W28" s="1124"/>
      <c r="X28" s="1124"/>
      <c r="Y28" s="1124"/>
      <c r="Z28" s="1124"/>
      <c r="AA28" s="1124"/>
      <c r="AB28" s="1124"/>
      <c r="AC28" s="1124"/>
      <c r="AD28" s="1124"/>
      <c r="AE28" s="1124"/>
      <c r="AF28" s="1124"/>
      <c r="AG28" s="1124"/>
      <c r="AH28" s="1124"/>
      <c r="AI28" s="1124"/>
      <c r="AJ28" s="1124"/>
      <c r="AK28" s="1124"/>
      <c r="AL28" s="1124"/>
      <c r="AM28" s="1124"/>
      <c r="AN28" s="1124"/>
      <c r="AO28" s="1124"/>
      <c r="AP28" s="1124"/>
      <c r="AQ28" s="1124"/>
      <c r="AR28" s="1124"/>
      <c r="AS28" s="1124"/>
      <c r="AT28" s="1124"/>
      <c r="AU28" s="1124"/>
      <c r="AV28" s="1124"/>
      <c r="AW28" s="1124"/>
      <c r="AX28" s="1124"/>
      <c r="AY28" s="1124"/>
      <c r="AZ28" s="1124"/>
      <c r="BA28" s="1124"/>
      <c r="BB28" s="1124"/>
      <c r="BC28" s="1124"/>
      <c r="BD28" s="1124"/>
      <c r="BE28" s="1124"/>
      <c r="BF28" s="1124"/>
      <c r="BG28" s="1124"/>
      <c r="BH28" s="1124"/>
      <c r="BI28" s="1124"/>
      <c r="BJ28" s="1124"/>
      <c r="BK28" s="1124"/>
      <c r="BL28" s="1124"/>
      <c r="BM28" s="1124"/>
      <c r="BN28" s="1124"/>
      <c r="BO28" s="1124"/>
      <c r="BP28" s="1124"/>
      <c r="BQ28" s="1124"/>
    </row>
    <row r="29" spans="1:69" s="1143" customFormat="1" ht="138.75" customHeight="1">
      <c r="A29" s="1129">
        <v>23</v>
      </c>
      <c r="B29" s="1034">
        <v>8</v>
      </c>
      <c r="C29" s="210" t="s">
        <v>341</v>
      </c>
      <c r="D29" s="210" t="s">
        <v>29</v>
      </c>
      <c r="E29" s="210" t="s">
        <v>3384</v>
      </c>
      <c r="F29" s="781" t="s">
        <v>3038</v>
      </c>
      <c r="G29" s="364"/>
      <c r="H29" s="211">
        <v>4300</v>
      </c>
      <c r="I29" s="1143" t="s">
        <v>77</v>
      </c>
      <c r="J29" s="210" t="s">
        <v>77</v>
      </c>
      <c r="K29" s="1144" t="s">
        <v>77</v>
      </c>
      <c r="L29" s="364" t="s">
        <v>3385</v>
      </c>
      <c r="M29" s="1016" t="s">
        <v>3386</v>
      </c>
      <c r="N29" s="574" t="s">
        <v>3387</v>
      </c>
      <c r="O29" s="1033"/>
      <c r="P29" s="1033"/>
      <c r="Q29" s="210" t="s">
        <v>3374</v>
      </c>
      <c r="R29" s="1145"/>
      <c r="S29" s="1146"/>
      <c r="T29" s="1147"/>
      <c r="U29" s="1147"/>
      <c r="V29" s="1147"/>
      <c r="W29" s="1147"/>
      <c r="X29" s="1147"/>
      <c r="Y29" s="1147"/>
      <c r="Z29" s="1147"/>
      <c r="AA29" s="1147"/>
      <c r="AB29" s="1147"/>
      <c r="AC29" s="1147"/>
      <c r="AD29" s="1147"/>
      <c r="AE29" s="1147"/>
      <c r="AF29" s="1147"/>
      <c r="AG29" s="1147"/>
      <c r="AH29" s="1147"/>
      <c r="AI29" s="1147"/>
      <c r="AJ29" s="1147"/>
      <c r="AK29" s="1147"/>
      <c r="AL29" s="1147"/>
      <c r="AM29" s="1147"/>
      <c r="AN29" s="1147"/>
      <c r="AO29" s="1147"/>
      <c r="AP29" s="1147"/>
      <c r="AQ29" s="1147"/>
      <c r="AR29" s="1147"/>
      <c r="AS29" s="1147"/>
      <c r="AT29" s="1147"/>
      <c r="AU29" s="1147"/>
      <c r="AV29" s="1147"/>
      <c r="AW29" s="1147"/>
      <c r="AX29" s="1147"/>
      <c r="AY29" s="1147"/>
      <c r="AZ29" s="1147"/>
      <c r="BA29" s="1147"/>
      <c r="BB29" s="1147"/>
      <c r="BC29" s="1147"/>
      <c r="BD29" s="1147"/>
      <c r="BE29" s="1147"/>
      <c r="BF29" s="1147"/>
      <c r="BG29" s="1147"/>
      <c r="BH29" s="1147"/>
      <c r="BI29" s="1147"/>
      <c r="BJ29" s="1147"/>
      <c r="BK29" s="1147"/>
      <c r="BL29" s="1147"/>
      <c r="BM29" s="1147"/>
      <c r="BN29" s="1147"/>
      <c r="BO29" s="1147"/>
      <c r="BP29" s="1147"/>
      <c r="BQ29" s="1147"/>
    </row>
    <row r="30" spans="1:69" s="1143" customFormat="1" ht="113.25" customHeight="1">
      <c r="A30" s="1129">
        <v>24</v>
      </c>
      <c r="B30" s="221">
        <v>9</v>
      </c>
      <c r="C30" s="210" t="s">
        <v>341</v>
      </c>
      <c r="D30" s="210" t="s">
        <v>29</v>
      </c>
      <c r="E30" s="210" t="s">
        <v>3388</v>
      </c>
      <c r="F30" s="781" t="s">
        <v>3389</v>
      </c>
      <c r="G30" s="364"/>
      <c r="H30" s="211">
        <v>19037</v>
      </c>
      <c r="I30" s="1034" t="s">
        <v>77</v>
      </c>
      <c r="J30" s="210" t="s">
        <v>77</v>
      </c>
      <c r="K30" s="1144"/>
      <c r="L30" s="1148" t="s">
        <v>3390</v>
      </c>
      <c r="M30" s="1016" t="s">
        <v>3386</v>
      </c>
      <c r="N30" s="574" t="s">
        <v>3391</v>
      </c>
      <c r="O30" s="1033"/>
      <c r="P30" s="1033"/>
      <c r="Q30" s="210" t="s">
        <v>3374</v>
      </c>
      <c r="R30" s="1145"/>
      <c r="S30" s="1146"/>
      <c r="T30" s="1147"/>
      <c r="U30" s="1147"/>
      <c r="V30" s="1147"/>
      <c r="W30" s="1147"/>
      <c r="X30" s="1147"/>
      <c r="Y30" s="1147"/>
      <c r="Z30" s="1147"/>
      <c r="AA30" s="1147"/>
      <c r="AB30" s="1147"/>
      <c r="AC30" s="1147"/>
      <c r="AD30" s="1147"/>
      <c r="AE30" s="1147"/>
      <c r="AF30" s="1147"/>
      <c r="AG30" s="1147"/>
      <c r="AH30" s="1147"/>
      <c r="AI30" s="1147"/>
      <c r="AJ30" s="1147"/>
      <c r="AK30" s="1147"/>
      <c r="AL30" s="1147"/>
      <c r="AM30" s="1147"/>
      <c r="AN30" s="1147"/>
      <c r="AO30" s="1147"/>
      <c r="AP30" s="1147"/>
      <c r="AQ30" s="1147"/>
      <c r="AR30" s="1147"/>
      <c r="AS30" s="1147"/>
      <c r="AT30" s="1147"/>
      <c r="AU30" s="1147"/>
      <c r="AV30" s="1147"/>
      <c r="AW30" s="1147"/>
      <c r="AX30" s="1147"/>
      <c r="AY30" s="1147"/>
      <c r="AZ30" s="1147"/>
      <c r="BA30" s="1147"/>
      <c r="BB30" s="1147"/>
      <c r="BC30" s="1147"/>
      <c r="BD30" s="1147"/>
      <c r="BE30" s="1147"/>
      <c r="BF30" s="1147"/>
      <c r="BG30" s="1147"/>
      <c r="BH30" s="1147"/>
      <c r="BI30" s="1147"/>
      <c r="BJ30" s="1147"/>
      <c r="BK30" s="1147"/>
      <c r="BL30" s="1147"/>
      <c r="BM30" s="1147"/>
      <c r="BN30" s="1147"/>
      <c r="BO30" s="1147"/>
      <c r="BP30" s="1147"/>
      <c r="BQ30" s="1147"/>
    </row>
    <row r="31" spans="1:69" s="1143" customFormat="1" ht="126" customHeight="1">
      <c r="A31" s="1129">
        <v>25</v>
      </c>
      <c r="B31" s="1034">
        <v>10</v>
      </c>
      <c r="C31" s="210" t="s">
        <v>341</v>
      </c>
      <c r="D31" s="210" t="s">
        <v>29</v>
      </c>
      <c r="E31" s="210" t="s">
        <v>3392</v>
      </c>
      <c r="F31" s="781" t="s">
        <v>3038</v>
      </c>
      <c r="G31" s="364"/>
      <c r="H31" s="211">
        <v>3293</v>
      </c>
      <c r="I31" s="1034" t="s">
        <v>77</v>
      </c>
      <c r="J31" s="210" t="s">
        <v>77</v>
      </c>
      <c r="K31" s="1144" t="s">
        <v>77</v>
      </c>
      <c r="L31" s="1148" t="s">
        <v>3393</v>
      </c>
      <c r="M31" s="1016" t="s">
        <v>33</v>
      </c>
      <c r="N31" s="574" t="s">
        <v>3394</v>
      </c>
      <c r="O31" s="1033"/>
      <c r="P31" s="1033"/>
      <c r="Q31" s="210" t="s">
        <v>3374</v>
      </c>
      <c r="R31" s="1145"/>
      <c r="S31" s="1146"/>
      <c r="T31" s="1147"/>
      <c r="U31" s="1147"/>
      <c r="V31" s="1147"/>
      <c r="W31" s="1147"/>
      <c r="X31" s="1147"/>
      <c r="Y31" s="1147"/>
      <c r="Z31" s="1147"/>
      <c r="AA31" s="1147"/>
      <c r="AB31" s="1147"/>
      <c r="AC31" s="1147"/>
      <c r="AD31" s="1147"/>
      <c r="AE31" s="1147"/>
      <c r="AF31" s="1147"/>
      <c r="AG31" s="1147"/>
      <c r="AH31" s="1147"/>
      <c r="AI31" s="1147"/>
      <c r="AJ31" s="1147"/>
      <c r="AK31" s="1147"/>
      <c r="AL31" s="1147"/>
      <c r="AM31" s="1147"/>
      <c r="AN31" s="1147"/>
      <c r="AO31" s="1147"/>
      <c r="AP31" s="1147"/>
      <c r="AQ31" s="1147"/>
      <c r="AR31" s="1147"/>
      <c r="AS31" s="1147"/>
      <c r="AT31" s="1147"/>
      <c r="AU31" s="1147"/>
      <c r="AV31" s="1147"/>
      <c r="AW31" s="1147"/>
      <c r="AX31" s="1147"/>
      <c r="AY31" s="1147"/>
      <c r="AZ31" s="1147"/>
      <c r="BA31" s="1147"/>
      <c r="BB31" s="1147"/>
      <c r="BC31" s="1147"/>
      <c r="BD31" s="1147"/>
      <c r="BE31" s="1147"/>
      <c r="BF31" s="1147"/>
      <c r="BG31" s="1147"/>
      <c r="BH31" s="1147"/>
      <c r="BI31" s="1147"/>
      <c r="BJ31" s="1147"/>
      <c r="BK31" s="1147"/>
      <c r="BL31" s="1147"/>
      <c r="BM31" s="1147"/>
      <c r="BN31" s="1147"/>
      <c r="BO31" s="1147"/>
      <c r="BP31" s="1147"/>
      <c r="BQ31" s="1147"/>
    </row>
    <row r="32" spans="1:69" ht="60">
      <c r="A32" s="1141">
        <v>26</v>
      </c>
      <c r="B32" s="230">
        <v>11</v>
      </c>
      <c r="C32" s="180" t="s">
        <v>341</v>
      </c>
      <c r="D32" s="180" t="s">
        <v>19</v>
      </c>
      <c r="E32" s="180" t="s">
        <v>3395</v>
      </c>
      <c r="F32" s="329" t="s">
        <v>3396</v>
      </c>
      <c r="G32" s="355"/>
      <c r="H32" s="224">
        <v>4947</v>
      </c>
      <c r="I32" s="1036" t="s">
        <v>77</v>
      </c>
      <c r="J32" s="180" t="s">
        <v>77</v>
      </c>
      <c r="K32" s="1045" t="s">
        <v>77</v>
      </c>
      <c r="L32" s="1138" t="s">
        <v>3397</v>
      </c>
      <c r="M32" s="411" t="s">
        <v>3372</v>
      </c>
      <c r="N32" s="410" t="s">
        <v>3398</v>
      </c>
      <c r="O32" s="316"/>
      <c r="P32" s="316"/>
      <c r="Q32" s="180" t="s">
        <v>3374</v>
      </c>
      <c r="R32" s="1122"/>
      <c r="S32" s="1123"/>
      <c r="T32" s="1124"/>
      <c r="U32" s="1124"/>
      <c r="V32" s="1124"/>
      <c r="W32" s="1124"/>
      <c r="X32" s="1124"/>
      <c r="Y32" s="1124"/>
      <c r="Z32" s="1124"/>
      <c r="AA32" s="1124"/>
      <c r="AB32" s="1124"/>
      <c r="AC32" s="1124"/>
      <c r="AD32" s="1124"/>
      <c r="AE32" s="1124"/>
      <c r="AF32" s="1124"/>
      <c r="AG32" s="1124"/>
      <c r="AH32" s="1124"/>
      <c r="AI32" s="1124"/>
      <c r="AJ32" s="1124"/>
      <c r="AK32" s="1124"/>
      <c r="AL32" s="1124"/>
      <c r="AM32" s="1124"/>
      <c r="AN32" s="1124"/>
      <c r="AO32" s="1124"/>
      <c r="AP32" s="1124"/>
      <c r="AQ32" s="1124"/>
      <c r="AR32" s="1124"/>
      <c r="AS32" s="1124"/>
      <c r="AT32" s="1124"/>
      <c r="AU32" s="1124"/>
      <c r="AV32" s="1124"/>
      <c r="AW32" s="1124"/>
      <c r="AX32" s="1124"/>
      <c r="AY32" s="1124"/>
      <c r="AZ32" s="1124"/>
      <c r="BA32" s="1124"/>
      <c r="BB32" s="1124"/>
      <c r="BC32" s="1124"/>
      <c r="BD32" s="1124"/>
      <c r="BE32" s="1124"/>
      <c r="BF32" s="1124"/>
      <c r="BG32" s="1124"/>
      <c r="BH32" s="1124"/>
      <c r="BI32" s="1124"/>
      <c r="BJ32" s="1124"/>
      <c r="BK32" s="1124"/>
      <c r="BL32" s="1124"/>
      <c r="BM32" s="1124"/>
      <c r="BN32" s="1124"/>
      <c r="BO32" s="1124"/>
      <c r="BP32" s="1124"/>
      <c r="BQ32" s="1124"/>
    </row>
    <row r="33" spans="1:69" ht="36">
      <c r="A33" s="1141">
        <v>27</v>
      </c>
      <c r="B33" s="1036">
        <v>12</v>
      </c>
      <c r="C33" s="180" t="s">
        <v>341</v>
      </c>
      <c r="D33" s="180" t="s">
        <v>19</v>
      </c>
      <c r="E33" s="180" t="s">
        <v>3399</v>
      </c>
      <c r="F33" s="329" t="s">
        <v>3038</v>
      </c>
      <c r="G33" s="355"/>
      <c r="H33" s="224">
        <v>44904</v>
      </c>
      <c r="I33" s="1036" t="s">
        <v>77</v>
      </c>
      <c r="J33" s="180" t="s">
        <v>77</v>
      </c>
      <c r="K33" s="1045" t="s">
        <v>77</v>
      </c>
      <c r="L33" s="1138" t="s">
        <v>3400</v>
      </c>
      <c r="M33" s="411" t="s">
        <v>3372</v>
      </c>
      <c r="N33" s="410" t="s">
        <v>3401</v>
      </c>
      <c r="O33" s="316"/>
      <c r="P33" s="316"/>
      <c r="Q33" s="180" t="s">
        <v>3374</v>
      </c>
      <c r="R33" s="1122"/>
      <c r="S33" s="1123"/>
      <c r="T33" s="1124"/>
      <c r="U33" s="1124"/>
      <c r="V33" s="1124"/>
      <c r="W33" s="1124"/>
      <c r="X33" s="1124"/>
      <c r="Y33" s="1124"/>
      <c r="Z33" s="1124"/>
      <c r="AA33" s="1124"/>
      <c r="AB33" s="1124"/>
      <c r="AC33" s="1124"/>
      <c r="AD33" s="1124"/>
      <c r="AE33" s="1124"/>
      <c r="AF33" s="1124"/>
      <c r="AG33" s="1124"/>
      <c r="AH33" s="1124"/>
      <c r="AI33" s="1124"/>
      <c r="AJ33" s="1124"/>
      <c r="AK33" s="1124"/>
      <c r="AL33" s="1124"/>
      <c r="AM33" s="1124"/>
      <c r="AN33" s="1124"/>
      <c r="AO33" s="1124"/>
      <c r="AP33" s="1124"/>
      <c r="AQ33" s="1124"/>
      <c r="AR33" s="1124"/>
      <c r="AS33" s="1124"/>
      <c r="AT33" s="1124"/>
      <c r="AU33" s="1124"/>
      <c r="AV33" s="1124"/>
      <c r="AW33" s="1124"/>
      <c r="AX33" s="1124"/>
      <c r="AY33" s="1124"/>
      <c r="AZ33" s="1124"/>
      <c r="BA33" s="1124"/>
      <c r="BB33" s="1124"/>
      <c r="BC33" s="1124"/>
      <c r="BD33" s="1124"/>
      <c r="BE33" s="1124"/>
      <c r="BF33" s="1124"/>
      <c r="BG33" s="1124"/>
      <c r="BH33" s="1124"/>
      <c r="BI33" s="1124"/>
      <c r="BJ33" s="1124"/>
      <c r="BK33" s="1124"/>
      <c r="BL33" s="1124"/>
      <c r="BM33" s="1124"/>
      <c r="BN33" s="1124"/>
      <c r="BO33" s="1124"/>
      <c r="BP33" s="1124"/>
      <c r="BQ33" s="1124"/>
    </row>
    <row r="34" spans="1:69" s="1143" customFormat="1" ht="75.75" customHeight="1">
      <c r="A34" s="1141">
        <v>28</v>
      </c>
      <c r="B34" s="230">
        <v>13</v>
      </c>
      <c r="C34" s="180" t="s">
        <v>1834</v>
      </c>
      <c r="D34" s="180" t="s">
        <v>19</v>
      </c>
      <c r="E34" s="180" t="s">
        <v>3366</v>
      </c>
      <c r="F34" s="329" t="s">
        <v>3038</v>
      </c>
      <c r="G34" s="355"/>
      <c r="H34" s="224">
        <v>57.2</v>
      </c>
      <c r="I34" s="1036" t="s">
        <v>3402</v>
      </c>
      <c r="J34" s="180" t="s">
        <v>3403</v>
      </c>
      <c r="K34" s="226" t="s">
        <v>77</v>
      </c>
      <c r="L34" s="226" t="s">
        <v>77</v>
      </c>
      <c r="M34" s="512" t="s">
        <v>254</v>
      </c>
      <c r="N34" s="597" t="s">
        <v>3404</v>
      </c>
      <c r="O34" s="226"/>
      <c r="P34" s="450"/>
      <c r="Q34" s="226" t="s">
        <v>3357</v>
      </c>
      <c r="R34" s="207"/>
      <c r="S34" s="1149"/>
      <c r="T34" s="1150"/>
      <c r="U34" s="1150"/>
      <c r="V34" s="1150"/>
      <c r="W34" s="1150"/>
      <c r="X34" s="1150"/>
      <c r="Y34" s="1151"/>
      <c r="Z34" s="1147"/>
      <c r="AA34" s="1147"/>
      <c r="AB34" s="1147"/>
      <c r="AC34" s="1147"/>
      <c r="AD34" s="1147"/>
      <c r="AE34" s="1147"/>
      <c r="AF34" s="1147"/>
      <c r="AG34" s="1147"/>
      <c r="AH34" s="1147"/>
      <c r="AI34" s="1147"/>
      <c r="AJ34" s="1147"/>
      <c r="AK34" s="1147"/>
      <c r="AL34" s="1147"/>
      <c r="AM34" s="1147"/>
      <c r="AN34" s="1147"/>
      <c r="AO34" s="1147"/>
      <c r="AP34" s="1147"/>
      <c r="AQ34" s="1147"/>
      <c r="AR34" s="1147"/>
      <c r="AS34" s="1147"/>
      <c r="AT34" s="1147"/>
      <c r="AU34" s="1147"/>
      <c r="AV34" s="1147"/>
      <c r="AW34" s="1147"/>
      <c r="AX34" s="1147"/>
      <c r="AY34" s="1147"/>
      <c r="AZ34" s="1147"/>
      <c r="BA34" s="1147"/>
      <c r="BB34" s="1147"/>
      <c r="BC34" s="1147"/>
      <c r="BD34" s="1147"/>
      <c r="BE34" s="1147"/>
      <c r="BF34" s="1147"/>
      <c r="BG34" s="1147"/>
      <c r="BH34" s="1147"/>
      <c r="BI34" s="1147"/>
      <c r="BJ34" s="1147"/>
      <c r="BK34" s="1147"/>
      <c r="BL34" s="1147"/>
      <c r="BM34" s="1147"/>
      <c r="BN34" s="1147"/>
      <c r="BO34" s="1147"/>
      <c r="BP34" s="1147"/>
      <c r="BQ34" s="1147"/>
    </row>
    <row r="35" spans="1:69" s="1143" customFormat="1" ht="84">
      <c r="A35" s="1129">
        <v>29</v>
      </c>
      <c r="B35" s="1034">
        <v>14</v>
      </c>
      <c r="C35" s="248" t="s">
        <v>341</v>
      </c>
      <c r="D35" s="248" t="s">
        <v>29</v>
      </c>
      <c r="E35" s="248" t="s">
        <v>3405</v>
      </c>
      <c r="F35" s="696" t="s">
        <v>3396</v>
      </c>
      <c r="G35" s="1152"/>
      <c r="H35" s="349">
        <v>12204</v>
      </c>
      <c r="I35" s="1014" t="s">
        <v>77</v>
      </c>
      <c r="J35" s="696" t="s">
        <v>77</v>
      </c>
      <c r="K35" s="1153" t="s">
        <v>77</v>
      </c>
      <c r="L35" s="1154" t="s">
        <v>3406</v>
      </c>
      <c r="M35" s="1153" t="s">
        <v>33</v>
      </c>
      <c r="N35" s="419" t="s">
        <v>3407</v>
      </c>
      <c r="O35" s="1155"/>
      <c r="P35" s="1155"/>
      <c r="Q35" s="425" t="s">
        <v>3374</v>
      </c>
      <c r="R35" s="207"/>
      <c r="S35" s="1149"/>
      <c r="T35" s="1150"/>
      <c r="U35" s="1150"/>
      <c r="V35" s="1150"/>
      <c r="W35" s="1150"/>
      <c r="X35" s="1150"/>
      <c r="Y35" s="1151"/>
      <c r="Z35" s="1147"/>
      <c r="AA35" s="1147"/>
      <c r="AB35" s="1147"/>
      <c r="AC35" s="1147"/>
      <c r="AD35" s="1147"/>
      <c r="AE35" s="1147"/>
      <c r="AF35" s="1147"/>
      <c r="AG35" s="1147"/>
      <c r="AH35" s="1147"/>
      <c r="AI35" s="1147"/>
      <c r="AJ35" s="1147"/>
      <c r="AK35" s="1147"/>
      <c r="AL35" s="1147"/>
      <c r="AM35" s="1147"/>
      <c r="AN35" s="1147"/>
      <c r="AO35" s="1147"/>
      <c r="AP35" s="1147"/>
      <c r="AQ35" s="1147"/>
      <c r="AR35" s="1147"/>
      <c r="AS35" s="1147"/>
      <c r="AT35" s="1147"/>
      <c r="AU35" s="1147"/>
      <c r="AV35" s="1147"/>
      <c r="AW35" s="1147"/>
      <c r="AX35" s="1147"/>
      <c r="AY35" s="1147"/>
      <c r="AZ35" s="1147"/>
      <c r="BA35" s="1147"/>
      <c r="BB35" s="1147"/>
      <c r="BC35" s="1147"/>
      <c r="BD35" s="1147"/>
      <c r="BE35" s="1147"/>
      <c r="BF35" s="1147"/>
      <c r="BG35" s="1147"/>
      <c r="BH35" s="1147"/>
      <c r="BI35" s="1147"/>
      <c r="BJ35" s="1147"/>
      <c r="BK35" s="1147"/>
      <c r="BL35" s="1147"/>
      <c r="BM35" s="1147"/>
      <c r="BN35" s="1147"/>
      <c r="BO35" s="1147"/>
      <c r="BP35" s="1147"/>
      <c r="BQ35" s="1147"/>
    </row>
    <row r="36" spans="1:69" s="1143" customFormat="1" ht="66" customHeight="1">
      <c r="A36" s="1129">
        <v>30</v>
      </c>
      <c r="B36" s="221">
        <v>15</v>
      </c>
      <c r="C36" s="541" t="s">
        <v>743</v>
      </c>
      <c r="D36" s="248" t="s">
        <v>29</v>
      </c>
      <c r="E36" s="291" t="s">
        <v>3408</v>
      </c>
      <c r="F36" s="291" t="s">
        <v>3038</v>
      </c>
      <c r="G36" s="291"/>
      <c r="H36" s="291">
        <v>85.2</v>
      </c>
      <c r="I36" s="291" t="s">
        <v>3409</v>
      </c>
      <c r="J36" s="291" t="s">
        <v>3410</v>
      </c>
      <c r="K36" s="364" t="s">
        <v>77</v>
      </c>
      <c r="L36" s="291" t="s">
        <v>77</v>
      </c>
      <c r="M36" s="364" t="s">
        <v>254</v>
      </c>
      <c r="N36" s="291" t="s">
        <v>3411</v>
      </c>
      <c r="O36" s="364"/>
      <c r="P36" s="419"/>
      <c r="Q36" s="291" t="s">
        <v>3357</v>
      </c>
      <c r="R36" s="898"/>
      <c r="S36" s="248" t="s">
        <v>3374</v>
      </c>
      <c r="T36" s="1150"/>
      <c r="U36" s="1150"/>
      <c r="V36" s="1150"/>
      <c r="W36" s="1150"/>
      <c r="X36" s="1150"/>
      <c r="Y36" s="1156"/>
      <c r="Z36" s="1157"/>
      <c r="AA36" s="1157"/>
      <c r="AB36" s="1157"/>
      <c r="AC36" s="1157"/>
      <c r="AD36" s="1157"/>
      <c r="AE36" s="1157"/>
      <c r="AF36" s="1157"/>
      <c r="AG36" s="1157"/>
      <c r="AH36" s="1157"/>
      <c r="AI36" s="1157"/>
      <c r="AJ36" s="1157"/>
      <c r="AK36" s="1157"/>
      <c r="AL36" s="1157"/>
      <c r="AM36" s="1157"/>
      <c r="AN36" s="1157"/>
      <c r="AO36" s="1157"/>
      <c r="AP36" s="1157"/>
      <c r="AQ36" s="1157"/>
      <c r="AR36" s="1157"/>
      <c r="AS36" s="1157"/>
      <c r="AT36" s="1157"/>
      <c r="AU36" s="1157"/>
      <c r="AV36" s="1157"/>
      <c r="AW36" s="1157"/>
      <c r="AX36" s="1157"/>
      <c r="AY36" s="1157"/>
      <c r="AZ36" s="1157"/>
      <c r="BA36" s="1157"/>
      <c r="BB36" s="1157"/>
      <c r="BC36" s="1157"/>
      <c r="BD36" s="1157"/>
      <c r="BE36" s="1157"/>
      <c r="BF36" s="1157"/>
      <c r="BG36" s="1157"/>
      <c r="BH36" s="1157"/>
      <c r="BI36" s="1157"/>
      <c r="BJ36" s="1157"/>
      <c r="BK36" s="1157"/>
      <c r="BL36" s="1157"/>
      <c r="BM36" s="1157"/>
      <c r="BN36" s="1157"/>
      <c r="BO36" s="1157"/>
      <c r="BP36" s="1157"/>
      <c r="BQ36" s="1157"/>
    </row>
    <row r="37" spans="1:69" s="1143" customFormat="1" ht="66.75" customHeight="1">
      <c r="A37" s="1129">
        <v>31</v>
      </c>
      <c r="B37" s="1034">
        <v>16</v>
      </c>
      <c r="C37" s="541" t="s">
        <v>341</v>
      </c>
      <c r="D37" s="248" t="s">
        <v>29</v>
      </c>
      <c r="E37" s="291" t="s">
        <v>3408</v>
      </c>
      <c r="F37" s="291" t="s">
        <v>3038</v>
      </c>
      <c r="G37" s="291"/>
      <c r="H37" s="291">
        <v>288</v>
      </c>
      <c r="I37" s="291" t="s">
        <v>77</v>
      </c>
      <c r="J37" s="291" t="s">
        <v>77</v>
      </c>
      <c r="K37" s="364" t="s">
        <v>77</v>
      </c>
      <c r="L37" s="291" t="s">
        <v>3412</v>
      </c>
      <c r="M37" s="364" t="s">
        <v>254</v>
      </c>
      <c r="N37" s="291" t="s">
        <v>3413</v>
      </c>
      <c r="O37" s="364"/>
      <c r="P37" s="419"/>
      <c r="Q37" s="291" t="s">
        <v>3357</v>
      </c>
      <c r="R37" s="207"/>
      <c r="S37" s="220"/>
      <c r="T37" s="1150"/>
      <c r="U37" s="1150"/>
      <c r="V37" s="1150"/>
      <c r="W37" s="1150"/>
      <c r="X37" s="1150"/>
      <c r="Y37" s="1150"/>
      <c r="Z37" s="1150"/>
      <c r="AA37" s="1150"/>
      <c r="AB37" s="1150"/>
      <c r="AC37" s="1150"/>
      <c r="AD37" s="1150"/>
      <c r="AE37" s="1150"/>
      <c r="AF37" s="1150"/>
      <c r="AG37" s="1150"/>
      <c r="AH37" s="1150"/>
      <c r="AI37" s="1150"/>
      <c r="AJ37" s="1150"/>
      <c r="AK37" s="1150"/>
      <c r="AL37" s="1150"/>
      <c r="AM37" s="1150"/>
      <c r="AN37" s="1150"/>
      <c r="AO37" s="1150"/>
      <c r="AP37" s="1150"/>
      <c r="AQ37" s="1150"/>
      <c r="AR37" s="1150"/>
      <c r="AS37" s="1150"/>
      <c r="AT37" s="1150"/>
      <c r="AU37" s="1150"/>
      <c r="AV37" s="1150"/>
      <c r="AW37" s="1150"/>
      <c r="AX37" s="1150"/>
      <c r="AY37" s="1150"/>
      <c r="AZ37" s="1150"/>
      <c r="BA37" s="1150"/>
      <c r="BB37" s="1150"/>
      <c r="BC37" s="1150"/>
      <c r="BD37" s="1150"/>
      <c r="BE37" s="1150"/>
      <c r="BF37" s="1150"/>
      <c r="BG37" s="1150"/>
      <c r="BH37" s="1150"/>
      <c r="BI37" s="1150"/>
      <c r="BJ37" s="1150"/>
      <c r="BK37" s="1150"/>
      <c r="BL37" s="1150"/>
      <c r="BM37" s="1150"/>
      <c r="BN37" s="1150"/>
      <c r="BO37" s="1150"/>
      <c r="BP37" s="1150"/>
      <c r="BQ37" s="1150"/>
    </row>
    <row r="38" spans="1:69" s="569" customFormat="1" ht="72" customHeight="1">
      <c r="A38" s="1141">
        <v>32</v>
      </c>
      <c r="B38" s="230">
        <v>17</v>
      </c>
      <c r="C38" s="511" t="s">
        <v>743</v>
      </c>
      <c r="D38" s="511" t="s">
        <v>19</v>
      </c>
      <c r="E38" s="356" t="s">
        <v>3414</v>
      </c>
      <c r="F38" s="356" t="s">
        <v>3038</v>
      </c>
      <c r="G38" s="356"/>
      <c r="H38" s="356">
        <v>45.1</v>
      </c>
      <c r="I38" s="356" t="s">
        <v>3415</v>
      </c>
      <c r="J38" s="356" t="s">
        <v>3410</v>
      </c>
      <c r="K38" s="355" t="s">
        <v>77</v>
      </c>
      <c r="L38" s="356" t="s">
        <v>77</v>
      </c>
      <c r="M38" s="355" t="s">
        <v>3416</v>
      </c>
      <c r="N38" s="356" t="s">
        <v>3417</v>
      </c>
      <c r="O38" s="355"/>
      <c r="P38" s="378"/>
      <c r="Q38" s="356" t="s">
        <v>3357</v>
      </c>
      <c r="R38" s="16"/>
      <c r="S38" s="5"/>
      <c r="T38" s="1158"/>
      <c r="U38" s="1158"/>
      <c r="V38" s="1158"/>
      <c r="W38" s="1158"/>
      <c r="X38" s="1158"/>
      <c r="Y38" s="1158"/>
      <c r="Z38" s="1158"/>
      <c r="AA38" s="1158"/>
      <c r="AB38" s="1158"/>
      <c r="AC38" s="1158"/>
      <c r="AD38" s="1158"/>
      <c r="AE38" s="1158"/>
      <c r="AF38" s="1158"/>
      <c r="AG38" s="1158"/>
      <c r="AH38" s="1158"/>
      <c r="AI38" s="1158"/>
      <c r="AJ38" s="1158"/>
      <c r="AK38" s="1158"/>
      <c r="AL38" s="1158"/>
      <c r="AM38" s="1158"/>
      <c r="AN38" s="1158"/>
      <c r="AO38" s="1158"/>
      <c r="AP38" s="1158"/>
      <c r="AQ38" s="1158"/>
      <c r="AR38" s="1158"/>
      <c r="AS38" s="1158"/>
      <c r="AT38" s="1158"/>
      <c r="AU38" s="1158"/>
      <c r="AV38" s="1158"/>
      <c r="AW38" s="1158"/>
      <c r="AX38" s="1158"/>
      <c r="AY38" s="1158"/>
      <c r="AZ38" s="1158"/>
      <c r="BA38" s="1158"/>
      <c r="BB38" s="1158"/>
      <c r="BC38" s="1158"/>
      <c r="BD38" s="1158"/>
      <c r="BE38" s="1158"/>
      <c r="BF38" s="1158"/>
      <c r="BG38" s="1158"/>
      <c r="BH38" s="1158"/>
      <c r="BI38" s="1158"/>
      <c r="BJ38" s="1158"/>
      <c r="BK38" s="1158"/>
      <c r="BL38" s="1158"/>
      <c r="BM38" s="1158"/>
      <c r="BN38" s="1158"/>
      <c r="BO38" s="1158"/>
      <c r="BP38" s="1158"/>
      <c r="BQ38" s="1158"/>
    </row>
    <row r="39" spans="1:69" s="569" customFormat="1" ht="72.75" customHeight="1">
      <c r="A39" s="1159">
        <v>33</v>
      </c>
      <c r="B39" s="450">
        <v>18</v>
      </c>
      <c r="C39" s="1160" t="s">
        <v>341</v>
      </c>
      <c r="D39" s="1160" t="s">
        <v>19</v>
      </c>
      <c r="E39" s="381" t="s">
        <v>3414</v>
      </c>
      <c r="F39" s="1161" t="s">
        <v>3038</v>
      </c>
      <c r="G39" s="381"/>
      <c r="H39" s="381">
        <v>110</v>
      </c>
      <c r="I39" s="381" t="s">
        <v>77</v>
      </c>
      <c r="J39" s="381" t="s">
        <v>77</v>
      </c>
      <c r="K39" s="1162" t="s">
        <v>77</v>
      </c>
      <c r="L39" s="381" t="s">
        <v>3418</v>
      </c>
      <c r="M39" s="1163" t="s">
        <v>3416</v>
      </c>
      <c r="N39" s="381" t="s">
        <v>3417</v>
      </c>
      <c r="O39" s="1164"/>
      <c r="P39" s="1165"/>
      <c r="Q39" s="390" t="s">
        <v>3357</v>
      </c>
      <c r="R39" s="528" t="s">
        <v>77</v>
      </c>
      <c r="S39" s="1166" t="s">
        <v>3419</v>
      </c>
      <c r="T39" s="1111"/>
      <c r="U39" s="914"/>
      <c r="V39" s="1158"/>
      <c r="W39" s="1158"/>
      <c r="X39" s="5"/>
      <c r="Y39" s="1167"/>
      <c r="Z39" s="1168"/>
      <c r="AA39" s="1168"/>
      <c r="AB39" s="1168"/>
      <c r="AC39" s="1168"/>
      <c r="AD39" s="1168"/>
      <c r="AE39" s="1168"/>
      <c r="AF39" s="1168"/>
      <c r="AG39" s="1168"/>
      <c r="AH39" s="1168"/>
      <c r="AI39" s="1168"/>
      <c r="AJ39" s="1168"/>
      <c r="AK39" s="1168"/>
      <c r="AL39" s="1168"/>
      <c r="AM39" s="1168"/>
      <c r="AN39" s="1168"/>
      <c r="AO39" s="1168"/>
      <c r="AP39" s="1168"/>
      <c r="AQ39" s="1168"/>
      <c r="AR39" s="1168"/>
      <c r="AS39" s="1168"/>
      <c r="AT39" s="1168"/>
      <c r="AU39" s="1168"/>
      <c r="AV39" s="1168"/>
      <c r="AW39" s="1168"/>
      <c r="AX39" s="1168"/>
      <c r="AY39" s="1168"/>
      <c r="AZ39" s="1168"/>
      <c r="BA39" s="1168"/>
      <c r="BB39" s="1168"/>
      <c r="BC39" s="1168"/>
      <c r="BD39" s="1168"/>
      <c r="BE39" s="1168"/>
      <c r="BF39" s="1168"/>
      <c r="BG39" s="1168"/>
      <c r="BH39" s="1168"/>
      <c r="BI39" s="1168"/>
      <c r="BJ39" s="1168"/>
      <c r="BK39" s="1168"/>
      <c r="BL39" s="1168"/>
      <c r="BM39" s="1168"/>
      <c r="BN39" s="1168"/>
      <c r="BO39" s="1168"/>
      <c r="BP39" s="1168"/>
      <c r="BQ39" s="1168"/>
    </row>
    <row r="40" spans="1:69" s="1169" customFormat="1" ht="70.5" customHeight="1">
      <c r="A40" s="1132">
        <v>34</v>
      </c>
      <c r="B40" s="355">
        <v>19</v>
      </c>
      <c r="C40" s="511" t="s">
        <v>341</v>
      </c>
      <c r="D40" s="511" t="s">
        <v>19</v>
      </c>
      <c r="E40" s="356" t="s">
        <v>3420</v>
      </c>
      <c r="F40" s="356" t="s">
        <v>3396</v>
      </c>
      <c r="G40" s="356"/>
      <c r="H40" s="356">
        <v>791</v>
      </c>
      <c r="I40" s="1169" t="s">
        <v>77</v>
      </c>
      <c r="J40" s="356" t="s">
        <v>77</v>
      </c>
      <c r="K40" s="355" t="s">
        <v>77</v>
      </c>
      <c r="L40" s="356" t="s">
        <v>3421</v>
      </c>
      <c r="M40" s="355" t="s">
        <v>3372</v>
      </c>
      <c r="N40" s="356" t="s">
        <v>3422</v>
      </c>
      <c r="Q40" s="356" t="s">
        <v>3374</v>
      </c>
      <c r="R40" s="355"/>
      <c r="S40" s="356"/>
      <c r="T40" s="355"/>
      <c r="U40" s="378"/>
      <c r="V40" s="317"/>
      <c r="W40" s="317"/>
      <c r="X40" s="356"/>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7"/>
      <c r="AZ40" s="317"/>
      <c r="BA40" s="317"/>
      <c r="BB40" s="317"/>
      <c r="BC40" s="317"/>
      <c r="BD40" s="317"/>
      <c r="BE40" s="317"/>
      <c r="BF40" s="317"/>
      <c r="BG40" s="317"/>
      <c r="BH40" s="317"/>
      <c r="BI40" s="317"/>
      <c r="BJ40" s="317"/>
      <c r="BK40" s="317"/>
      <c r="BL40" s="317"/>
      <c r="BM40" s="317"/>
      <c r="BN40" s="317"/>
      <c r="BO40" s="317"/>
      <c r="BP40" s="317"/>
      <c r="BQ40" s="317"/>
    </row>
    <row r="41" spans="1:69" s="1169" customFormat="1" ht="62.25" customHeight="1">
      <c r="A41" s="1132">
        <v>35</v>
      </c>
      <c r="B41" s="355">
        <v>20</v>
      </c>
      <c r="C41" s="511" t="s">
        <v>341</v>
      </c>
      <c r="D41" s="511" t="s">
        <v>19</v>
      </c>
      <c r="E41" s="356" t="s">
        <v>3423</v>
      </c>
      <c r="F41" s="356" t="s">
        <v>3396</v>
      </c>
      <c r="G41" s="356"/>
      <c r="H41" s="356">
        <v>914</v>
      </c>
      <c r="I41" s="1169" t="s">
        <v>77</v>
      </c>
      <c r="J41" s="356" t="s">
        <v>77</v>
      </c>
      <c r="K41" s="355" t="s">
        <v>77</v>
      </c>
      <c r="L41" s="356" t="s">
        <v>3424</v>
      </c>
      <c r="M41" s="355" t="s">
        <v>3416</v>
      </c>
      <c r="N41" s="356" t="s">
        <v>3425</v>
      </c>
      <c r="Q41" s="356" t="s">
        <v>3374</v>
      </c>
      <c r="R41" s="355"/>
      <c r="S41" s="356"/>
      <c r="T41" s="355"/>
      <c r="U41" s="378"/>
      <c r="V41" s="317"/>
      <c r="W41" s="317"/>
      <c r="X41" s="356"/>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317"/>
      <c r="AU41" s="317"/>
      <c r="AV41" s="317"/>
      <c r="AW41" s="317"/>
      <c r="AX41" s="317"/>
      <c r="AY41" s="317"/>
      <c r="AZ41" s="317"/>
      <c r="BA41" s="317"/>
      <c r="BB41" s="317"/>
      <c r="BC41" s="317"/>
      <c r="BD41" s="317"/>
      <c r="BE41" s="317"/>
      <c r="BF41" s="317"/>
      <c r="BG41" s="317"/>
      <c r="BH41" s="317"/>
      <c r="BI41" s="317"/>
      <c r="BJ41" s="317"/>
      <c r="BK41" s="317"/>
      <c r="BL41" s="317"/>
      <c r="BM41" s="317"/>
      <c r="BN41" s="317"/>
      <c r="BO41" s="317"/>
      <c r="BP41" s="317"/>
      <c r="BQ41" s="317"/>
    </row>
    <row r="42" spans="1:69" s="1152" customFormat="1" ht="85.5" customHeight="1">
      <c r="A42" s="1170">
        <v>36</v>
      </c>
      <c r="B42" s="364">
        <v>21</v>
      </c>
      <c r="C42" s="541" t="s">
        <v>2682</v>
      </c>
      <c r="D42" s="541" t="s">
        <v>29</v>
      </c>
      <c r="E42" s="291" t="s">
        <v>3426</v>
      </c>
      <c r="F42" s="291" t="s">
        <v>3038</v>
      </c>
      <c r="G42" s="291"/>
      <c r="H42" s="291">
        <v>15.3</v>
      </c>
      <c r="I42" s="1148" t="s">
        <v>3427</v>
      </c>
      <c r="J42" s="1171" t="s">
        <v>3428</v>
      </c>
      <c r="K42" s="364" t="s">
        <v>77</v>
      </c>
      <c r="L42" s="291" t="s">
        <v>77</v>
      </c>
      <c r="M42" s="364" t="s">
        <v>254</v>
      </c>
      <c r="N42" s="291" t="s">
        <v>3429</v>
      </c>
      <c r="Q42" s="291"/>
      <c r="R42" s="364"/>
      <c r="S42" s="291"/>
      <c r="T42" s="364"/>
      <c r="U42" s="1172"/>
      <c r="V42" s="1150"/>
      <c r="W42" s="1150"/>
      <c r="X42" s="220"/>
      <c r="Y42" s="1150"/>
      <c r="Z42" s="1150"/>
      <c r="AA42" s="1150"/>
      <c r="AB42" s="1150"/>
      <c r="AC42" s="1150"/>
      <c r="AD42" s="1150"/>
      <c r="AE42" s="1150"/>
      <c r="AF42" s="1150"/>
      <c r="AG42" s="1150"/>
      <c r="AH42" s="1150"/>
      <c r="AI42" s="1150"/>
      <c r="AJ42" s="1150"/>
      <c r="AK42" s="1150"/>
      <c r="AL42" s="1150"/>
      <c r="AM42" s="1150"/>
      <c r="AN42" s="1150"/>
      <c r="AO42" s="1150"/>
      <c r="AP42" s="1150"/>
      <c r="AQ42" s="1150"/>
      <c r="AR42" s="1150"/>
      <c r="AS42" s="1150"/>
      <c r="AT42" s="1150"/>
      <c r="AU42" s="1150"/>
      <c r="AV42" s="1150"/>
      <c r="AW42" s="1150"/>
      <c r="AX42" s="1150"/>
      <c r="AY42" s="1150"/>
      <c r="AZ42" s="1150"/>
      <c r="BA42" s="1150"/>
      <c r="BB42" s="1150"/>
      <c r="BC42" s="1150"/>
      <c r="BD42" s="1150"/>
      <c r="BE42" s="1150"/>
      <c r="BF42" s="1150"/>
      <c r="BG42" s="1150"/>
      <c r="BH42" s="1150"/>
      <c r="BI42" s="1150"/>
      <c r="BJ42" s="1150"/>
      <c r="BK42" s="1150"/>
      <c r="BL42" s="1150"/>
      <c r="BM42" s="1150"/>
      <c r="BN42" s="1150"/>
      <c r="BO42" s="1150"/>
      <c r="BP42" s="1150"/>
      <c r="BQ42" s="1150"/>
    </row>
    <row r="43" spans="1:69" ht="14.25">
      <c r="A43" s="1173"/>
      <c r="B43" s="1140"/>
      <c r="C43" s="2491" t="s">
        <v>578</v>
      </c>
      <c r="D43" s="2492"/>
      <c r="E43" s="2492"/>
      <c r="F43" s="2492"/>
      <c r="G43" s="2492"/>
      <c r="H43" s="2492"/>
      <c r="I43" s="2492"/>
      <c r="J43" s="2492"/>
      <c r="K43" s="2492"/>
      <c r="L43" s="2492"/>
      <c r="M43" s="2492"/>
      <c r="N43" s="2492"/>
      <c r="O43" s="2492"/>
      <c r="P43" s="2492"/>
      <c r="Q43" s="2493"/>
      <c r="R43" s="1174"/>
      <c r="S43" s="1175"/>
      <c r="T43" s="1176"/>
      <c r="U43" s="1176"/>
      <c r="V43" s="1176"/>
      <c r="W43" s="1176"/>
      <c r="X43" s="1176"/>
      <c r="Y43" s="1176"/>
      <c r="Z43" s="1176"/>
      <c r="AA43" s="1176"/>
      <c r="AB43" s="1176"/>
      <c r="AC43" s="1176"/>
      <c r="AD43" s="1176"/>
      <c r="AE43" s="1176"/>
      <c r="AF43" s="1176"/>
      <c r="AG43" s="1176"/>
      <c r="AH43" s="1176"/>
      <c r="AI43" s="1176"/>
      <c r="AJ43" s="1176"/>
      <c r="AK43" s="1176"/>
      <c r="AL43" s="1176"/>
      <c r="AM43" s="1176"/>
      <c r="AN43" s="1176"/>
      <c r="AO43" s="1176"/>
      <c r="AP43" s="1176"/>
      <c r="AQ43" s="1176"/>
      <c r="AR43" s="1176"/>
      <c r="AS43" s="1176"/>
      <c r="AT43" s="1176"/>
      <c r="AU43" s="1176"/>
      <c r="AV43" s="1176"/>
      <c r="AW43" s="1176"/>
      <c r="AX43" s="1176"/>
      <c r="AY43" s="1176"/>
      <c r="AZ43" s="1176"/>
      <c r="BA43" s="1176"/>
      <c r="BB43" s="1176"/>
      <c r="BC43" s="1176"/>
      <c r="BD43" s="1176"/>
      <c r="BE43" s="1176"/>
      <c r="BF43" s="1176"/>
      <c r="BG43" s="1176"/>
      <c r="BH43" s="1176"/>
      <c r="BI43" s="1176"/>
      <c r="BJ43" s="1176"/>
      <c r="BK43" s="1176"/>
      <c r="BL43" s="1176"/>
      <c r="BM43" s="1176"/>
      <c r="BN43" s="1176"/>
      <c r="BO43" s="1176"/>
      <c r="BP43" s="1176"/>
      <c r="BQ43" s="1176"/>
    </row>
    <row r="44" spans="1:69" s="573" customFormat="1">
      <c r="A44" s="1129"/>
      <c r="B44" s="221"/>
      <c r="C44" s="1034"/>
      <c r="D44" s="1034"/>
      <c r="E44" s="210"/>
      <c r="F44" s="210"/>
      <c r="G44" s="1034"/>
      <c r="H44" s="210"/>
      <c r="I44" s="1034"/>
      <c r="J44" s="210"/>
      <c r="K44" s="1034"/>
      <c r="L44" s="1034"/>
      <c r="M44" s="1034"/>
      <c r="N44" s="1034"/>
      <c r="O44" s="1034"/>
      <c r="P44" s="1034"/>
      <c r="Q44" s="210"/>
      <c r="R44" s="1177"/>
      <c r="S44" s="1127"/>
      <c r="T44" s="1128"/>
      <c r="U44" s="1128"/>
      <c r="V44" s="1128"/>
      <c r="W44" s="1128"/>
      <c r="X44" s="1128"/>
      <c r="Y44" s="1128"/>
      <c r="Z44" s="1128"/>
      <c r="AA44" s="1128"/>
      <c r="AB44" s="1128"/>
      <c r="AC44" s="1128"/>
      <c r="AD44" s="1128"/>
      <c r="AE44" s="1128"/>
      <c r="AF44" s="1128"/>
      <c r="AG44" s="1128"/>
      <c r="AH44" s="1128"/>
      <c r="AI44" s="1128"/>
      <c r="AJ44" s="1128"/>
      <c r="AK44" s="1128"/>
      <c r="AL44" s="1128"/>
      <c r="AM44" s="1128"/>
      <c r="AN44" s="1128"/>
      <c r="AO44" s="1128"/>
      <c r="AP44" s="1128"/>
      <c r="AQ44" s="1128"/>
      <c r="AR44" s="1128"/>
      <c r="AS44" s="1128"/>
      <c r="AT44" s="1128"/>
      <c r="AU44" s="1128"/>
      <c r="AV44" s="1128"/>
      <c r="AW44" s="1128"/>
      <c r="AX44" s="1128"/>
      <c r="AY44" s="1128"/>
      <c r="AZ44" s="1128"/>
      <c r="BA44" s="1128"/>
      <c r="BB44" s="1128"/>
      <c r="BC44" s="1128"/>
      <c r="BD44" s="1128"/>
      <c r="BE44" s="1128"/>
      <c r="BF44" s="1128"/>
      <c r="BG44" s="1128"/>
      <c r="BH44" s="1128"/>
      <c r="BI44" s="1128"/>
      <c r="BJ44" s="1128"/>
      <c r="BK44" s="1128"/>
      <c r="BL44" s="1128"/>
      <c r="BM44" s="1128"/>
      <c r="BN44" s="1128"/>
      <c r="BO44" s="1128"/>
      <c r="BP44" s="1128"/>
      <c r="BQ44" s="1128"/>
    </row>
    <row r="45" spans="1:69" s="1178" customFormat="1">
      <c r="A45" s="1117"/>
      <c r="B45" s="1117"/>
      <c r="C45" s="2483" t="s">
        <v>508</v>
      </c>
      <c r="D45" s="2494"/>
      <c r="E45" s="2494"/>
      <c r="F45" s="2494"/>
      <c r="G45" s="2494"/>
      <c r="H45" s="2494"/>
      <c r="I45" s="2494"/>
      <c r="J45" s="2494"/>
      <c r="K45" s="2494"/>
      <c r="L45" s="2494"/>
      <c r="M45" s="2494"/>
      <c r="N45" s="2494"/>
      <c r="O45" s="2494"/>
      <c r="P45" s="2494"/>
      <c r="Q45" s="2495"/>
      <c r="R45" s="1179"/>
      <c r="S45" s="1180"/>
      <c r="T45" s="1181"/>
      <c r="U45" s="1181"/>
      <c r="V45" s="1181"/>
      <c r="W45" s="1181"/>
      <c r="X45" s="1181"/>
      <c r="Y45" s="1181"/>
      <c r="Z45" s="1181"/>
      <c r="AA45" s="1181"/>
      <c r="AB45" s="1181"/>
      <c r="AC45" s="1181"/>
      <c r="AD45" s="1181"/>
      <c r="AE45" s="1181"/>
      <c r="AF45" s="1181"/>
      <c r="AG45" s="1181"/>
      <c r="AH45" s="1181"/>
      <c r="AI45" s="1181"/>
      <c r="AJ45" s="1181"/>
      <c r="AK45" s="1181"/>
      <c r="AL45" s="1181"/>
      <c r="AM45" s="1181"/>
      <c r="AN45" s="1181"/>
      <c r="AO45" s="1181"/>
      <c r="AP45" s="1181"/>
      <c r="AQ45" s="1181"/>
      <c r="AR45" s="1181"/>
      <c r="AS45" s="1181"/>
      <c r="AT45" s="1181"/>
      <c r="AU45" s="1181"/>
      <c r="AV45" s="1181"/>
      <c r="AW45" s="1181"/>
      <c r="AX45" s="1181"/>
      <c r="AY45" s="1181"/>
      <c r="AZ45" s="1181"/>
      <c r="BA45" s="1181"/>
      <c r="BB45" s="1181"/>
      <c r="BC45" s="1181"/>
      <c r="BD45" s="1181"/>
      <c r="BE45" s="1181"/>
      <c r="BF45" s="1181"/>
      <c r="BG45" s="1181"/>
      <c r="BH45" s="1181"/>
      <c r="BI45" s="1181"/>
      <c r="BJ45" s="1181"/>
      <c r="BK45" s="1181"/>
      <c r="BL45" s="1181"/>
      <c r="BM45" s="1181"/>
      <c r="BN45" s="1181"/>
      <c r="BO45" s="1181"/>
      <c r="BP45" s="1181"/>
      <c r="BQ45" s="1181"/>
    </row>
    <row r="46" spans="1:69">
      <c r="A46" s="1129"/>
      <c r="B46" s="221"/>
      <c r="C46" s="1034"/>
      <c r="D46" s="1034"/>
      <c r="E46" s="210"/>
      <c r="F46" s="210"/>
      <c r="G46" s="1034"/>
      <c r="H46" s="210"/>
      <c r="I46" s="1034"/>
      <c r="J46" s="210"/>
      <c r="K46" s="1034"/>
      <c r="L46" s="1034"/>
      <c r="M46" s="1034"/>
      <c r="N46" s="1034"/>
      <c r="O46" s="1034"/>
      <c r="P46" s="1034"/>
      <c r="Q46" s="210"/>
      <c r="R46" s="1182"/>
      <c r="S46" s="1123"/>
      <c r="T46" s="1124"/>
      <c r="U46" s="1124"/>
      <c r="V46" s="1124"/>
      <c r="W46" s="1124"/>
      <c r="X46" s="1124"/>
      <c r="Y46" s="1124"/>
      <c r="Z46" s="1124"/>
      <c r="AA46" s="1124"/>
      <c r="AB46" s="1124"/>
      <c r="AC46" s="1124"/>
      <c r="AD46" s="1124"/>
      <c r="AE46" s="1124"/>
      <c r="AF46" s="1124"/>
      <c r="AG46" s="1124"/>
      <c r="AH46" s="1124"/>
      <c r="AI46" s="1124"/>
      <c r="AJ46" s="1124"/>
      <c r="AK46" s="1124"/>
      <c r="AL46" s="1124"/>
      <c r="AM46" s="1124"/>
      <c r="AN46" s="1124"/>
      <c r="AO46" s="1124"/>
      <c r="AP46" s="1124"/>
      <c r="AQ46" s="1124"/>
      <c r="AR46" s="1124"/>
      <c r="AS46" s="1124"/>
      <c r="AT46" s="1124"/>
      <c r="AU46" s="1124"/>
      <c r="AV46" s="1124"/>
      <c r="AW46" s="1124"/>
      <c r="AX46" s="1124"/>
      <c r="AY46" s="1124"/>
      <c r="AZ46" s="1124"/>
      <c r="BA46" s="1124"/>
      <c r="BB46" s="1124"/>
      <c r="BC46" s="1124"/>
      <c r="BD46" s="1124"/>
      <c r="BE46" s="1124"/>
      <c r="BF46" s="1124"/>
      <c r="BG46" s="1124"/>
      <c r="BH46" s="1124"/>
      <c r="BI46" s="1124"/>
      <c r="BJ46" s="1124"/>
      <c r="BK46" s="1124"/>
      <c r="BL46" s="1124"/>
      <c r="BM46" s="1124"/>
      <c r="BN46" s="1124"/>
      <c r="BO46" s="1124"/>
      <c r="BP46" s="1124"/>
      <c r="BQ46" s="1124"/>
    </row>
    <row r="47" spans="1:69">
      <c r="A47" s="1117"/>
      <c r="C47" s="2483" t="s">
        <v>776</v>
      </c>
      <c r="D47" s="2484"/>
      <c r="E47" s="2484"/>
      <c r="F47" s="2484"/>
      <c r="G47" s="2484"/>
      <c r="H47" s="2484"/>
      <c r="I47" s="2484"/>
      <c r="J47" s="2484"/>
      <c r="K47" s="2484"/>
      <c r="L47" s="2484"/>
      <c r="M47" s="2484"/>
      <c r="N47" s="2484"/>
      <c r="O47" s="2484"/>
      <c r="P47" s="2484"/>
      <c r="Q47" s="2485"/>
      <c r="R47" s="1118"/>
      <c r="S47" s="1119"/>
      <c r="T47" s="1120"/>
      <c r="U47" s="1120"/>
      <c r="V47" s="1120"/>
      <c r="W47" s="1120"/>
      <c r="X47" s="1120"/>
      <c r="Y47" s="1120"/>
      <c r="Z47" s="1120"/>
      <c r="AA47" s="1120"/>
      <c r="AB47" s="1120"/>
      <c r="AC47" s="1120"/>
      <c r="AD47" s="1120"/>
      <c r="AE47" s="1120"/>
      <c r="AF47" s="1120"/>
      <c r="AG47" s="1120"/>
      <c r="AH47" s="1120"/>
      <c r="AI47" s="1120"/>
      <c r="AJ47" s="1120"/>
      <c r="AK47" s="1120"/>
      <c r="AL47" s="1120"/>
      <c r="AM47" s="1120"/>
      <c r="AN47" s="1120"/>
      <c r="AO47" s="1120"/>
      <c r="AP47" s="1120"/>
      <c r="AQ47" s="1120"/>
      <c r="AR47" s="1120"/>
      <c r="AS47" s="1120"/>
      <c r="AT47" s="1120"/>
      <c r="AU47" s="1120"/>
      <c r="AV47" s="1120"/>
      <c r="AW47" s="1120"/>
      <c r="AX47" s="1120"/>
      <c r="AY47" s="1120"/>
      <c r="AZ47" s="1120"/>
      <c r="BA47" s="1120"/>
      <c r="BB47" s="1120"/>
      <c r="BC47" s="1120"/>
      <c r="BD47" s="1120"/>
      <c r="BE47" s="1120"/>
      <c r="BF47" s="1120"/>
      <c r="BG47" s="1120"/>
      <c r="BH47" s="1120"/>
      <c r="BI47" s="1120"/>
      <c r="BJ47" s="1120"/>
      <c r="BK47" s="1120"/>
      <c r="BL47" s="1120"/>
      <c r="BM47" s="1120"/>
      <c r="BN47" s="1120"/>
      <c r="BO47" s="1120"/>
      <c r="BP47" s="1120"/>
      <c r="BQ47" s="1120"/>
    </row>
    <row r="48" spans="1:69">
      <c r="A48" s="1183"/>
      <c r="B48" s="1036"/>
      <c r="C48" s="1036"/>
      <c r="D48" s="1036"/>
      <c r="E48" s="1036"/>
      <c r="F48" s="1036"/>
      <c r="G48" s="1036"/>
      <c r="H48" s="1036"/>
      <c r="I48" s="1183"/>
      <c r="J48" s="1036"/>
      <c r="K48" s="1183"/>
      <c r="L48" s="1036"/>
      <c r="M48" s="1036"/>
      <c r="N48" s="1036"/>
      <c r="O48" s="1036"/>
      <c r="P48" s="1036"/>
      <c r="Q48" s="180"/>
      <c r="R48" s="1182"/>
      <c r="S48" s="1123"/>
      <c r="T48" s="1124"/>
      <c r="U48" s="1124"/>
      <c r="V48" s="1124"/>
      <c r="W48" s="1124"/>
      <c r="X48" s="1124"/>
      <c r="Y48" s="1124"/>
      <c r="Z48" s="1124"/>
      <c r="AA48" s="1124"/>
      <c r="AB48" s="1124"/>
      <c r="AC48" s="1124"/>
      <c r="AD48" s="1124"/>
      <c r="AE48" s="1124"/>
      <c r="AF48" s="1124"/>
      <c r="AG48" s="1124"/>
      <c r="AH48" s="1124"/>
      <c r="AI48" s="1124"/>
      <c r="AJ48" s="1124"/>
      <c r="AK48" s="1124"/>
      <c r="AL48" s="1124"/>
      <c r="AM48" s="1124"/>
      <c r="AN48" s="1124"/>
      <c r="AO48" s="1124"/>
      <c r="AP48" s="1124"/>
      <c r="AQ48" s="1124"/>
      <c r="AR48" s="1124"/>
      <c r="AS48" s="1124"/>
      <c r="AT48" s="1124"/>
      <c r="AU48" s="1124"/>
      <c r="AV48" s="1124"/>
      <c r="AW48" s="1124"/>
      <c r="AX48" s="1124"/>
      <c r="AY48" s="1124"/>
      <c r="AZ48" s="1124"/>
      <c r="BA48" s="1124"/>
      <c r="BB48" s="1124"/>
      <c r="BC48" s="1124"/>
      <c r="BD48" s="1124"/>
      <c r="BE48" s="1124"/>
      <c r="BF48" s="1124"/>
      <c r="BG48" s="1124"/>
      <c r="BH48" s="1124"/>
      <c r="BI48" s="1124"/>
      <c r="BJ48" s="1124"/>
      <c r="BK48" s="1124"/>
      <c r="BL48" s="1124"/>
      <c r="BM48" s="1124"/>
      <c r="BN48" s="1124"/>
      <c r="BO48" s="1124"/>
      <c r="BP48" s="1124"/>
      <c r="BQ48" s="1124"/>
    </row>
    <row r="49" spans="2:69">
      <c r="B49" s="1124"/>
      <c r="C49" s="1124"/>
      <c r="D49" s="1124"/>
      <c r="E49" s="1124"/>
      <c r="F49" s="1124"/>
      <c r="G49" s="1124"/>
      <c r="H49" s="1124"/>
      <c r="I49" s="1124"/>
      <c r="J49" s="1124"/>
      <c r="M49" s="1124"/>
      <c r="N49" s="1124"/>
      <c r="O49" s="1124"/>
      <c r="P49" s="1124"/>
      <c r="Q49" s="1184"/>
      <c r="R49" s="1182"/>
      <c r="S49" s="1123"/>
      <c r="T49" s="1124"/>
      <c r="U49" s="1124"/>
      <c r="V49" s="1124"/>
      <c r="W49" s="1124"/>
      <c r="X49" s="1124"/>
      <c r="Y49" s="1124"/>
      <c r="Z49" s="1124"/>
      <c r="AA49" s="1124"/>
      <c r="AB49" s="1124"/>
      <c r="AC49" s="1124"/>
      <c r="AD49" s="1124"/>
      <c r="AE49" s="1124"/>
      <c r="AF49" s="1124"/>
      <c r="AG49" s="1124"/>
      <c r="AH49" s="1124"/>
      <c r="AI49" s="1124"/>
      <c r="AJ49" s="1124"/>
      <c r="AK49" s="1124"/>
      <c r="AL49" s="1124"/>
      <c r="AM49" s="1124"/>
      <c r="AN49" s="1124"/>
      <c r="AO49" s="1124"/>
      <c r="AP49" s="1124"/>
      <c r="AQ49" s="1124"/>
      <c r="AR49" s="1124"/>
      <c r="AS49" s="1124"/>
      <c r="AT49" s="1124"/>
      <c r="AU49" s="1124"/>
      <c r="AV49" s="1124"/>
      <c r="AW49" s="1124"/>
      <c r="AX49" s="1124"/>
      <c r="AY49" s="1124"/>
      <c r="AZ49" s="1124"/>
      <c r="BA49" s="1124"/>
      <c r="BB49" s="1124"/>
      <c r="BC49" s="1124"/>
      <c r="BD49" s="1124"/>
      <c r="BE49" s="1124"/>
      <c r="BF49" s="1124"/>
      <c r="BG49" s="1124"/>
      <c r="BH49" s="1124"/>
      <c r="BI49" s="1124"/>
      <c r="BJ49" s="1124"/>
      <c r="BK49" s="1124"/>
      <c r="BL49" s="1124"/>
      <c r="BM49" s="1124"/>
      <c r="BN49" s="1124"/>
      <c r="BO49" s="1124"/>
      <c r="BP49" s="1124"/>
      <c r="BQ49" s="1124"/>
    </row>
  </sheetData>
  <mergeCells count="28">
    <mergeCell ref="C45:Q45"/>
    <mergeCell ref="C47:Q47"/>
    <mergeCell ref="E18:E20"/>
    <mergeCell ref="F18:F20"/>
    <mergeCell ref="M18:M20"/>
    <mergeCell ref="C21:Q21"/>
    <mergeCell ref="C43:Q43"/>
    <mergeCell ref="A4:B4"/>
    <mergeCell ref="C5:Q5"/>
    <mergeCell ref="E14:E17"/>
    <mergeCell ref="F14:F17"/>
    <mergeCell ref="M14:M17"/>
    <mergeCell ref="A1:Q1"/>
    <mergeCell ref="A2:B2"/>
    <mergeCell ref="C2:C3"/>
    <mergeCell ref="E2:E3"/>
    <mergeCell ref="F2:F3"/>
    <mergeCell ref="G2:G3"/>
    <mergeCell ref="H2:H3"/>
    <mergeCell ref="I2:I3"/>
    <mergeCell ref="J2:J3"/>
    <mergeCell ref="K2:K3"/>
    <mergeCell ref="L2:L3"/>
    <mergeCell ref="M2:M3"/>
    <mergeCell ref="N2:N3"/>
    <mergeCell ref="O2:P2"/>
    <mergeCell ref="Q2:Q3"/>
    <mergeCell ref="A3:B3"/>
  </mergeCells>
  <pageMargins left="0.31496062992125984" right="0.11811023622047245" top="0.15748031496062992" bottom="0.15748031496062992" header="0.31496062992125984" footer="0.31496062992125984"/>
  <pageSetup paperSize="9" scale="31" orientation="landscape"/>
</worksheet>
</file>

<file path=xl/worksheets/sheet11.xml><?xml version="1.0" encoding="utf-8"?>
<worksheet xmlns="http://schemas.openxmlformats.org/spreadsheetml/2006/main" xmlns:r="http://schemas.openxmlformats.org/officeDocument/2006/relationships">
  <sheetPr>
    <pageSetUpPr fitToPage="1"/>
  </sheetPr>
  <dimension ref="A1:R78"/>
  <sheetViews>
    <sheetView topLeftCell="A25" workbookViewId="0"/>
  </sheetViews>
  <sheetFormatPr defaultRowHeight="15"/>
  <cols>
    <col min="1" max="1" width="4" customWidth="1"/>
    <col min="2" max="2" width="3.7109375" customWidth="1"/>
    <col min="3" max="13" width="15.85546875" customWidth="1"/>
    <col min="14" max="14" width="53.5703125" style="1185" customWidth="1"/>
    <col min="15" max="17" width="15.85546875" customWidth="1"/>
    <col min="18" max="18" width="17.140625" customWidth="1"/>
  </cols>
  <sheetData>
    <row r="1" spans="1:18" ht="30" customHeight="1">
      <c r="A1" s="2496" t="s">
        <v>3430</v>
      </c>
      <c r="B1" s="2496"/>
      <c r="C1" s="2496"/>
      <c r="D1" s="2496"/>
      <c r="E1" s="2496"/>
      <c r="F1" s="2496"/>
      <c r="G1" s="2496"/>
      <c r="H1" s="2496"/>
      <c r="I1" s="2496"/>
      <c r="J1" s="2496"/>
      <c r="K1" s="2496"/>
      <c r="L1" s="2496"/>
      <c r="M1" s="2496"/>
      <c r="N1" s="2497"/>
      <c r="O1" s="2496"/>
      <c r="P1" s="2496"/>
      <c r="Q1" s="1187"/>
    </row>
    <row r="2" spans="1:18" ht="70.5" customHeight="1">
      <c r="A2" s="2498" t="s">
        <v>0</v>
      </c>
      <c r="B2" s="2499"/>
      <c r="C2" s="2502" t="s">
        <v>1</v>
      </c>
      <c r="D2" s="2502" t="s">
        <v>14</v>
      </c>
      <c r="E2" s="2502" t="s">
        <v>2</v>
      </c>
      <c r="F2" s="2502" t="s">
        <v>3</v>
      </c>
      <c r="G2" s="2502" t="s">
        <v>4</v>
      </c>
      <c r="H2" s="2502" t="s">
        <v>314</v>
      </c>
      <c r="I2" s="2502" t="s">
        <v>3431</v>
      </c>
      <c r="J2" s="2502" t="s">
        <v>778</v>
      </c>
      <c r="K2" s="2502" t="s">
        <v>316</v>
      </c>
      <c r="L2" s="2502" t="s">
        <v>9</v>
      </c>
      <c r="M2" s="2502" t="s">
        <v>3432</v>
      </c>
      <c r="N2" s="2504" t="s">
        <v>3433</v>
      </c>
      <c r="O2" s="2506" t="s">
        <v>12</v>
      </c>
      <c r="P2" s="2507"/>
      <c r="Q2" s="1188" t="s">
        <v>13</v>
      </c>
    </row>
    <row r="3" spans="1:18" ht="96" customHeight="1">
      <c r="A3" s="2500"/>
      <c r="B3" s="2501"/>
      <c r="C3" s="2503"/>
      <c r="D3" s="2503"/>
      <c r="E3" s="2503"/>
      <c r="F3" s="2503"/>
      <c r="G3" s="2503"/>
      <c r="H3" s="2503"/>
      <c r="I3" s="2503"/>
      <c r="J3" s="2503"/>
      <c r="K3" s="2503"/>
      <c r="L3" s="2503"/>
      <c r="M3" s="2503"/>
      <c r="N3" s="2505"/>
      <c r="O3" s="1189" t="s">
        <v>15</v>
      </c>
      <c r="P3" s="1189" t="s">
        <v>317</v>
      </c>
      <c r="Q3" s="1190"/>
      <c r="R3" s="1191" t="s">
        <v>115</v>
      </c>
    </row>
    <row r="4" spans="1:18">
      <c r="A4" s="2508">
        <v>1</v>
      </c>
      <c r="B4" s="2507"/>
      <c r="C4" s="1189">
        <v>2</v>
      </c>
      <c r="D4" s="1189">
        <v>3</v>
      </c>
      <c r="E4" s="1189">
        <v>4</v>
      </c>
      <c r="F4" s="1189">
        <v>5</v>
      </c>
      <c r="G4" s="1189">
        <v>6</v>
      </c>
      <c r="H4" s="1189">
        <v>7</v>
      </c>
      <c r="I4" s="1189">
        <v>8</v>
      </c>
      <c r="J4" s="1189">
        <v>9</v>
      </c>
      <c r="K4" s="1189">
        <v>10</v>
      </c>
      <c r="L4" s="1189">
        <v>11</v>
      </c>
      <c r="M4" s="1189">
        <v>12</v>
      </c>
      <c r="N4" s="1192">
        <v>13</v>
      </c>
      <c r="O4" s="1189">
        <v>14</v>
      </c>
      <c r="P4" s="1189">
        <v>15</v>
      </c>
      <c r="Q4" s="1189">
        <v>16</v>
      </c>
    </row>
    <row r="5" spans="1:18">
      <c r="A5" s="1193" t="s">
        <v>695</v>
      </c>
      <c r="B5" s="1194"/>
      <c r="C5" s="2508" t="s">
        <v>116</v>
      </c>
      <c r="D5" s="2506"/>
      <c r="E5" s="2506"/>
      <c r="F5" s="2506"/>
      <c r="G5" s="2506"/>
      <c r="H5" s="2506"/>
      <c r="I5" s="2506"/>
      <c r="J5" s="2506"/>
      <c r="K5" s="2506"/>
      <c r="L5" s="2506"/>
      <c r="M5" s="2506"/>
      <c r="N5" s="2509"/>
      <c r="O5" s="2506"/>
      <c r="P5" s="2506"/>
      <c r="Q5" s="2507"/>
    </row>
    <row r="6" spans="1:18" s="1195" customFormat="1" ht="195.75" customHeight="1">
      <c r="A6" s="1196">
        <v>1</v>
      </c>
      <c r="B6" s="1197">
        <v>1</v>
      </c>
      <c r="C6" s="1198" t="s">
        <v>3434</v>
      </c>
      <c r="D6" s="1199" t="s">
        <v>29</v>
      </c>
      <c r="E6" s="1198" t="s">
        <v>3435</v>
      </c>
      <c r="F6" s="1198" t="s">
        <v>3436</v>
      </c>
      <c r="G6" s="1198">
        <v>1967</v>
      </c>
      <c r="H6" s="1198" t="s">
        <v>3437</v>
      </c>
      <c r="I6" s="1198" t="s">
        <v>3438</v>
      </c>
      <c r="J6" s="1198" t="s">
        <v>3439</v>
      </c>
      <c r="K6" s="1198" t="s">
        <v>3440</v>
      </c>
      <c r="L6" s="1198" t="s">
        <v>3441</v>
      </c>
      <c r="M6" s="1198" t="s">
        <v>3442</v>
      </c>
      <c r="N6" s="1198" t="s">
        <v>3443</v>
      </c>
      <c r="O6" s="1198" t="s">
        <v>3444</v>
      </c>
      <c r="P6" s="1198" t="s">
        <v>695</v>
      </c>
      <c r="Q6" s="1198" t="s">
        <v>3445</v>
      </c>
    </row>
    <row r="7" spans="1:18" ht="194.25" customHeight="1">
      <c r="A7" s="1197">
        <v>2</v>
      </c>
      <c r="B7" s="984">
        <v>2</v>
      </c>
      <c r="C7" s="1200" t="s">
        <v>3446</v>
      </c>
      <c r="D7" s="1201" t="s">
        <v>19</v>
      </c>
      <c r="E7" s="1202" t="s">
        <v>3447</v>
      </c>
      <c r="F7" s="1200" t="s">
        <v>3448</v>
      </c>
      <c r="G7" s="1202">
        <v>1957</v>
      </c>
      <c r="H7" s="1200">
        <v>208.4</v>
      </c>
      <c r="I7" s="1200" t="s">
        <v>3449</v>
      </c>
      <c r="J7" s="1203" t="s">
        <v>3450</v>
      </c>
      <c r="K7" s="1200">
        <v>213.3</v>
      </c>
      <c r="L7" s="1200" t="s">
        <v>3451</v>
      </c>
      <c r="M7" s="1200" t="s">
        <v>332</v>
      </c>
      <c r="N7" s="1204" t="s">
        <v>3452</v>
      </c>
      <c r="O7" s="1200" t="s">
        <v>695</v>
      </c>
      <c r="P7" s="1200" t="s">
        <v>695</v>
      </c>
      <c r="Q7" s="1200" t="s">
        <v>3453</v>
      </c>
    </row>
    <row r="8" spans="1:18" s="1205" customFormat="1" ht="66" customHeight="1">
      <c r="A8" s="1206">
        <v>3</v>
      </c>
      <c r="B8" s="1201">
        <v>3</v>
      </c>
      <c r="C8" s="1207" t="s">
        <v>230</v>
      </c>
      <c r="D8" s="1208" t="s">
        <v>19</v>
      </c>
      <c r="E8" s="1209" t="s">
        <v>3454</v>
      </c>
      <c r="F8" s="1186" t="s">
        <v>3455</v>
      </c>
      <c r="G8" s="1209">
        <v>1975</v>
      </c>
      <c r="H8" s="1207">
        <v>1320.5</v>
      </c>
      <c r="I8" s="1207" t="s">
        <v>3456</v>
      </c>
      <c r="J8" s="1207" t="s">
        <v>482</v>
      </c>
      <c r="K8" s="2510">
        <v>4080</v>
      </c>
      <c r="L8" s="2510" t="s">
        <v>3457</v>
      </c>
      <c r="M8" s="2510" t="s">
        <v>3458</v>
      </c>
      <c r="N8" s="2512" t="s">
        <v>3459</v>
      </c>
      <c r="O8" s="1207">
        <v>38.72</v>
      </c>
      <c r="P8" s="1207" t="s">
        <v>77</v>
      </c>
      <c r="Q8" s="2510" t="s">
        <v>2224</v>
      </c>
    </row>
    <row r="9" spans="1:18" s="1205" customFormat="1" ht="66" customHeight="1">
      <c r="A9" s="1211">
        <v>4</v>
      </c>
      <c r="B9" s="1201">
        <v>4</v>
      </c>
      <c r="C9" s="1207" t="s">
        <v>230</v>
      </c>
      <c r="D9" s="1207" t="s">
        <v>19</v>
      </c>
      <c r="E9" s="1186" t="s">
        <v>3454</v>
      </c>
      <c r="F9" s="1210" t="s">
        <v>3455</v>
      </c>
      <c r="G9" s="1210">
        <v>1975</v>
      </c>
      <c r="H9" s="1207">
        <v>23.4</v>
      </c>
      <c r="I9" s="1207" t="s">
        <v>3460</v>
      </c>
      <c r="J9" s="1207" t="s">
        <v>482</v>
      </c>
      <c r="K9" s="2511"/>
      <c r="L9" s="2511"/>
      <c r="M9" s="2511"/>
      <c r="N9" s="2513"/>
      <c r="O9" s="1207">
        <v>0</v>
      </c>
      <c r="P9" s="1207" t="s">
        <v>77</v>
      </c>
      <c r="Q9" s="2511"/>
    </row>
    <row r="10" spans="1:18" s="1205" customFormat="1" ht="66" customHeight="1">
      <c r="A10" s="1212">
        <v>5</v>
      </c>
      <c r="B10" s="1201">
        <v>5</v>
      </c>
      <c r="C10" s="1207" t="s">
        <v>230</v>
      </c>
      <c r="D10" s="1208" t="s">
        <v>19</v>
      </c>
      <c r="E10" s="1209" t="s">
        <v>3454</v>
      </c>
      <c r="F10" s="1209" t="s">
        <v>3455</v>
      </c>
      <c r="G10" s="1209">
        <v>1975</v>
      </c>
      <c r="H10" s="1207">
        <v>7.7</v>
      </c>
      <c r="I10" s="1207" t="s">
        <v>3461</v>
      </c>
      <c r="J10" s="1207" t="s">
        <v>482</v>
      </c>
      <c r="K10" s="2511"/>
      <c r="L10" s="2511"/>
      <c r="M10" s="2511"/>
      <c r="N10" s="2513"/>
      <c r="O10" s="1207">
        <v>0</v>
      </c>
      <c r="P10" s="1207" t="s">
        <v>77</v>
      </c>
      <c r="Q10" s="2511"/>
    </row>
    <row r="11" spans="1:18" s="1205" customFormat="1" ht="66" customHeight="1">
      <c r="A11" s="1211">
        <v>6</v>
      </c>
      <c r="B11" s="1201">
        <v>6</v>
      </c>
      <c r="C11" s="1207" t="s">
        <v>3462</v>
      </c>
      <c r="D11" s="1208" t="s">
        <v>19</v>
      </c>
      <c r="E11" s="1209" t="s">
        <v>3454</v>
      </c>
      <c r="F11" s="1209" t="s">
        <v>3455</v>
      </c>
      <c r="G11" s="1209">
        <v>1975</v>
      </c>
      <c r="H11" s="1207">
        <v>64.099999999999994</v>
      </c>
      <c r="I11" s="1207" t="s">
        <v>3463</v>
      </c>
      <c r="J11" s="1207" t="s">
        <v>482</v>
      </c>
      <c r="K11" s="2511"/>
      <c r="L11" s="2511"/>
      <c r="M11" s="2511"/>
      <c r="N11" s="2513"/>
      <c r="O11" s="1207">
        <v>0.51</v>
      </c>
      <c r="P11" s="1207" t="s">
        <v>77</v>
      </c>
      <c r="Q11" s="2511"/>
    </row>
    <row r="12" spans="1:18" s="1213" customFormat="1" ht="102.75" customHeight="1">
      <c r="A12" s="1212">
        <v>7</v>
      </c>
      <c r="B12" s="1214">
        <v>7</v>
      </c>
      <c r="C12" s="1214" t="s">
        <v>3464</v>
      </c>
      <c r="D12" s="1215" t="s">
        <v>29</v>
      </c>
      <c r="E12" s="522" t="s">
        <v>3454</v>
      </c>
      <c r="F12" s="522" t="s">
        <v>3465</v>
      </c>
      <c r="G12" s="522">
        <v>1975</v>
      </c>
      <c r="H12" s="1214" t="s">
        <v>77</v>
      </c>
      <c r="I12" s="1214" t="s">
        <v>3466</v>
      </c>
      <c r="J12" s="1214" t="s">
        <v>3467</v>
      </c>
      <c r="K12" s="1214" t="s">
        <v>3468</v>
      </c>
      <c r="L12" s="1214" t="s">
        <v>3469</v>
      </c>
      <c r="M12" s="1214" t="s">
        <v>3470</v>
      </c>
      <c r="N12" s="1199" t="s">
        <v>3471</v>
      </c>
      <c r="O12" s="1214">
        <v>0</v>
      </c>
      <c r="P12" s="1214" t="s">
        <v>77</v>
      </c>
      <c r="Q12" s="1214" t="s">
        <v>2224</v>
      </c>
    </row>
    <row r="13" spans="1:18" ht="199.5" customHeight="1">
      <c r="A13" s="1211">
        <v>8</v>
      </c>
      <c r="B13" s="1201">
        <v>8</v>
      </c>
      <c r="C13" s="1207" t="s">
        <v>3472</v>
      </c>
      <c r="D13" s="1207" t="s">
        <v>19</v>
      </c>
      <c r="E13" s="1207" t="s">
        <v>3473</v>
      </c>
      <c r="F13" s="1207" t="s">
        <v>3474</v>
      </c>
      <c r="G13" s="1207">
        <v>1975</v>
      </c>
      <c r="H13" s="1207">
        <v>33.299999999999997</v>
      </c>
      <c r="I13" s="1216" t="s">
        <v>3475</v>
      </c>
      <c r="J13" s="1217" t="s">
        <v>3476</v>
      </c>
      <c r="K13" s="1207">
        <v>526</v>
      </c>
      <c r="L13" s="1207" t="s">
        <v>3477</v>
      </c>
      <c r="M13" s="1207" t="s">
        <v>3478</v>
      </c>
      <c r="N13" s="1218" t="s">
        <v>3479</v>
      </c>
      <c r="O13" s="1207" t="s">
        <v>695</v>
      </c>
      <c r="P13" s="1207" t="s">
        <v>695</v>
      </c>
      <c r="Q13" s="1207" t="s">
        <v>695</v>
      </c>
    </row>
    <row r="14" spans="1:18" ht="188.25" customHeight="1">
      <c r="A14" s="1212">
        <v>9</v>
      </c>
      <c r="B14" s="1219">
        <v>9</v>
      </c>
      <c r="C14" s="1201" t="s">
        <v>3480</v>
      </c>
      <c r="D14" s="1201" t="s">
        <v>19</v>
      </c>
      <c r="E14" s="1201" t="s">
        <v>3481</v>
      </c>
      <c r="F14" s="2510" t="s">
        <v>3482</v>
      </c>
      <c r="G14" s="1201">
        <v>1913</v>
      </c>
      <c r="H14" s="1201">
        <v>283.7</v>
      </c>
      <c r="I14" s="1220" t="s">
        <v>3483</v>
      </c>
      <c r="J14" s="1221" t="s">
        <v>3484</v>
      </c>
      <c r="K14" s="1201">
        <v>473</v>
      </c>
      <c r="L14" s="1201" t="s">
        <v>3485</v>
      </c>
      <c r="M14" s="1201">
        <v>3</v>
      </c>
      <c r="N14" s="1222" t="s">
        <v>3486</v>
      </c>
      <c r="O14" s="1201" t="s">
        <v>695</v>
      </c>
      <c r="P14" s="1201" t="s">
        <v>695</v>
      </c>
      <c r="Q14" s="1201" t="s">
        <v>3487</v>
      </c>
      <c r="R14" s="1223" t="s">
        <v>3488</v>
      </c>
    </row>
    <row r="15" spans="1:18" ht="101.25" customHeight="1">
      <c r="A15" s="1211">
        <v>10</v>
      </c>
      <c r="B15" s="984">
        <v>10</v>
      </c>
      <c r="C15" s="1219" t="s">
        <v>3489</v>
      </c>
      <c r="D15" s="1219" t="s">
        <v>19</v>
      </c>
      <c r="E15" s="1219" t="s">
        <v>3490</v>
      </c>
      <c r="F15" s="2514"/>
      <c r="G15" s="1219">
        <v>1988</v>
      </c>
      <c r="H15" s="1219">
        <v>353.7</v>
      </c>
      <c r="I15" s="1219" t="s">
        <v>3491</v>
      </c>
      <c r="J15" s="1224" t="s">
        <v>3492</v>
      </c>
      <c r="K15" s="1219" t="s">
        <v>695</v>
      </c>
      <c r="L15" s="1219" t="s">
        <v>695</v>
      </c>
      <c r="M15" s="1219" t="s">
        <v>254</v>
      </c>
      <c r="N15" s="1225" t="s">
        <v>3493</v>
      </c>
      <c r="O15" s="1219" t="s">
        <v>695</v>
      </c>
      <c r="P15" s="1219" t="s">
        <v>695</v>
      </c>
      <c r="Q15" s="1201" t="s">
        <v>3494</v>
      </c>
    </row>
    <row r="16" spans="1:18" ht="79.5" customHeight="1">
      <c r="A16" s="1212">
        <v>11</v>
      </c>
      <c r="B16" s="1201">
        <v>11</v>
      </c>
      <c r="C16" s="194" t="s">
        <v>750</v>
      </c>
      <c r="D16" s="194" t="s">
        <v>29</v>
      </c>
      <c r="E16" s="194" t="s">
        <v>3495</v>
      </c>
      <c r="F16" s="194" t="s">
        <v>3496</v>
      </c>
      <c r="G16" s="194"/>
      <c r="H16" s="194"/>
      <c r="I16" s="194"/>
      <c r="J16" s="194" t="s">
        <v>155</v>
      </c>
      <c r="K16" s="194">
        <v>19199</v>
      </c>
      <c r="L16" s="194" t="s">
        <v>3469</v>
      </c>
      <c r="M16" s="194" t="s">
        <v>150</v>
      </c>
      <c r="N16" s="194" t="s">
        <v>3497</v>
      </c>
      <c r="O16" s="984"/>
      <c r="P16" s="984"/>
      <c r="Q16" s="1219"/>
    </row>
    <row r="17" spans="1:17" ht="52.5" customHeight="1">
      <c r="A17" s="1211">
        <v>12</v>
      </c>
      <c r="B17" s="1219">
        <v>12</v>
      </c>
      <c r="C17" s="194" t="s">
        <v>750</v>
      </c>
      <c r="D17" s="194" t="s">
        <v>29</v>
      </c>
      <c r="E17" s="194" t="s">
        <v>3498</v>
      </c>
      <c r="F17" s="194" t="s">
        <v>147</v>
      </c>
      <c r="G17" s="194"/>
      <c r="H17" s="194"/>
      <c r="I17" s="194"/>
      <c r="J17" s="194" t="s">
        <v>155</v>
      </c>
      <c r="K17" s="194">
        <v>195</v>
      </c>
      <c r="L17" s="194" t="s">
        <v>3499</v>
      </c>
      <c r="M17" s="194" t="s">
        <v>150</v>
      </c>
      <c r="N17" s="194" t="s">
        <v>3500</v>
      </c>
      <c r="O17" s="984"/>
      <c r="P17" s="984"/>
      <c r="Q17" s="984"/>
    </row>
    <row r="18" spans="1:17">
      <c r="A18" s="1193"/>
      <c r="B18" s="1193"/>
      <c r="C18" s="2515" t="s">
        <v>17</v>
      </c>
      <c r="D18" s="2516"/>
      <c r="E18" s="2516"/>
      <c r="F18" s="2516"/>
      <c r="G18" s="2516"/>
      <c r="H18" s="2516"/>
      <c r="I18" s="2516"/>
      <c r="J18" s="2516"/>
      <c r="K18" s="2516"/>
      <c r="L18" s="2516"/>
      <c r="M18" s="2516"/>
      <c r="N18" s="2517"/>
      <c r="O18" s="2516"/>
      <c r="P18" s="2516"/>
      <c r="Q18" s="2499"/>
    </row>
    <row r="19" spans="1:17" s="1227" customFormat="1" ht="84" customHeight="1">
      <c r="A19" s="1228">
        <v>13</v>
      </c>
      <c r="B19" s="984">
        <v>1</v>
      </c>
      <c r="C19" s="1228" t="s">
        <v>307</v>
      </c>
      <c r="D19" s="1228" t="s">
        <v>19</v>
      </c>
      <c r="E19" s="1228" t="s">
        <v>3501</v>
      </c>
      <c r="F19" s="1228" t="s">
        <v>2624</v>
      </c>
      <c r="G19" s="1228">
        <v>1882</v>
      </c>
      <c r="H19" s="1228">
        <v>414.2</v>
      </c>
      <c r="I19" s="1229" t="s">
        <v>3502</v>
      </c>
      <c r="J19" s="1230" t="s">
        <v>3503</v>
      </c>
      <c r="K19" s="984">
        <v>503</v>
      </c>
      <c r="L19" s="984" t="s">
        <v>3504</v>
      </c>
      <c r="M19" s="984" t="s">
        <v>3505</v>
      </c>
      <c r="N19" s="1229" t="s">
        <v>3506</v>
      </c>
      <c r="O19" s="1228" t="s">
        <v>695</v>
      </c>
      <c r="P19" s="984" t="s">
        <v>3507</v>
      </c>
      <c r="Q19" s="984" t="s">
        <v>3508</v>
      </c>
    </row>
    <row r="20" spans="1:17" ht="72.75" customHeight="1">
      <c r="A20" s="1231">
        <v>14</v>
      </c>
      <c r="B20" s="1209">
        <v>2</v>
      </c>
      <c r="C20" s="1228" t="s">
        <v>3509</v>
      </c>
      <c r="D20" s="1228" t="s">
        <v>19</v>
      </c>
      <c r="E20" s="1228" t="s">
        <v>3510</v>
      </c>
      <c r="F20" s="1228" t="s">
        <v>2624</v>
      </c>
      <c r="G20" s="1228">
        <v>1918</v>
      </c>
      <c r="H20" s="1228" t="s">
        <v>3511</v>
      </c>
      <c r="I20" s="1232" t="s">
        <v>3512</v>
      </c>
      <c r="J20" s="1230" t="s">
        <v>3513</v>
      </c>
      <c r="K20" s="984" t="s">
        <v>695</v>
      </c>
      <c r="L20" s="984" t="s">
        <v>695</v>
      </c>
      <c r="M20" s="984" t="s">
        <v>3514</v>
      </c>
      <c r="N20" s="1229" t="s">
        <v>3515</v>
      </c>
      <c r="O20" s="984" t="s">
        <v>3516</v>
      </c>
      <c r="P20" s="984" t="s">
        <v>3517</v>
      </c>
      <c r="Q20" s="984" t="s">
        <v>3518</v>
      </c>
    </row>
    <row r="21" spans="1:17" s="1233" customFormat="1" ht="57.75" customHeight="1">
      <c r="A21" s="1228">
        <v>15</v>
      </c>
      <c r="B21" s="984">
        <v>3</v>
      </c>
      <c r="C21" s="1234" t="s">
        <v>307</v>
      </c>
      <c r="D21" s="1234" t="s">
        <v>29</v>
      </c>
      <c r="E21" s="1234" t="s">
        <v>3519</v>
      </c>
      <c r="F21" s="1234" t="s">
        <v>2624</v>
      </c>
      <c r="G21" s="1234" t="s">
        <v>695</v>
      </c>
      <c r="H21" s="1235">
        <v>1212.2</v>
      </c>
      <c r="I21" s="1234" t="s">
        <v>3520</v>
      </c>
      <c r="J21" s="522" t="s">
        <v>3521</v>
      </c>
      <c r="K21" s="522" t="s">
        <v>695</v>
      </c>
      <c r="L21" s="522" t="s">
        <v>695</v>
      </c>
      <c r="M21" s="522" t="s">
        <v>3470</v>
      </c>
      <c r="N21" s="1197" t="s">
        <v>3522</v>
      </c>
      <c r="O21" s="522" t="s">
        <v>695</v>
      </c>
      <c r="P21" s="522"/>
      <c r="Q21" s="522" t="s">
        <v>3523</v>
      </c>
    </row>
    <row r="22" spans="1:17" ht="64.5" customHeight="1">
      <c r="A22" s="1231">
        <v>16</v>
      </c>
      <c r="B22" s="1209">
        <v>4</v>
      </c>
      <c r="C22" s="1228" t="s">
        <v>1561</v>
      </c>
      <c r="D22" s="1228" t="s">
        <v>19</v>
      </c>
      <c r="E22" s="1228" t="s">
        <v>3524</v>
      </c>
      <c r="F22" s="1228" t="s">
        <v>2624</v>
      </c>
      <c r="G22" s="1228" t="s">
        <v>695</v>
      </c>
      <c r="H22" s="1228">
        <v>90.3</v>
      </c>
      <c r="I22" s="1232" t="s">
        <v>3525</v>
      </c>
      <c r="J22" s="1230" t="s">
        <v>3526</v>
      </c>
      <c r="K22" s="984" t="s">
        <v>695</v>
      </c>
      <c r="L22" s="984" t="s">
        <v>695</v>
      </c>
      <c r="M22" s="984" t="s">
        <v>3514</v>
      </c>
      <c r="N22" s="1229" t="s">
        <v>3527</v>
      </c>
      <c r="O22" s="984" t="s">
        <v>695</v>
      </c>
      <c r="P22" s="984" t="s">
        <v>3528</v>
      </c>
      <c r="Q22" s="984" t="s">
        <v>3523</v>
      </c>
    </row>
    <row r="23" spans="1:17" ht="69.75" customHeight="1">
      <c r="A23" s="1228">
        <v>17</v>
      </c>
      <c r="B23" s="984">
        <v>5</v>
      </c>
      <c r="C23" s="1228" t="s">
        <v>3247</v>
      </c>
      <c r="D23" s="1228" t="s">
        <v>19</v>
      </c>
      <c r="E23" s="1228" t="s">
        <v>3529</v>
      </c>
      <c r="F23" s="1228" t="s">
        <v>2624</v>
      </c>
      <c r="G23" s="1228">
        <v>1918</v>
      </c>
      <c r="H23" s="1228">
        <v>242.1</v>
      </c>
      <c r="I23" s="1232" t="s">
        <v>3530</v>
      </c>
      <c r="J23" s="1230" t="s">
        <v>3503</v>
      </c>
      <c r="K23" s="984">
        <v>459</v>
      </c>
      <c r="L23" s="984" t="s">
        <v>3531</v>
      </c>
      <c r="M23" s="984" t="s">
        <v>3514</v>
      </c>
      <c r="N23" s="1229" t="s">
        <v>3532</v>
      </c>
      <c r="O23" s="1228" t="s">
        <v>695</v>
      </c>
      <c r="P23" s="984" t="s">
        <v>3507</v>
      </c>
      <c r="Q23" s="984" t="s">
        <v>3533</v>
      </c>
    </row>
    <row r="24" spans="1:17" ht="71.25" customHeight="1">
      <c r="A24" s="1231">
        <v>18</v>
      </c>
      <c r="B24" s="1209">
        <v>6</v>
      </c>
      <c r="C24" s="1228" t="s">
        <v>307</v>
      </c>
      <c r="D24" s="1228" t="s">
        <v>19</v>
      </c>
      <c r="E24" s="1228" t="s">
        <v>3534</v>
      </c>
      <c r="F24" s="1228" t="s">
        <v>2624</v>
      </c>
      <c r="G24" s="1228">
        <v>1928</v>
      </c>
      <c r="H24" s="1228">
        <v>554.1</v>
      </c>
      <c r="I24" s="1232" t="s">
        <v>3535</v>
      </c>
      <c r="J24" s="1236" t="s">
        <v>3503</v>
      </c>
      <c r="K24" s="1228" t="s">
        <v>3536</v>
      </c>
      <c r="L24" s="1228" t="s">
        <v>3537</v>
      </c>
      <c r="M24" s="1228" t="s">
        <v>254</v>
      </c>
      <c r="N24" s="1229" t="s">
        <v>3538</v>
      </c>
      <c r="O24" s="1228" t="s">
        <v>3539</v>
      </c>
      <c r="P24" s="1228" t="s">
        <v>3507</v>
      </c>
      <c r="Q24" s="1228" t="s">
        <v>3508</v>
      </c>
    </row>
    <row r="25" spans="1:17" s="1233" customFormat="1" ht="66" customHeight="1">
      <c r="A25" s="1228">
        <v>19</v>
      </c>
      <c r="B25" s="522">
        <v>7</v>
      </c>
      <c r="C25" s="522" t="s">
        <v>3247</v>
      </c>
      <c r="D25" s="522" t="s">
        <v>3540</v>
      </c>
      <c r="E25" s="522" t="s">
        <v>3541</v>
      </c>
      <c r="F25" s="522" t="s">
        <v>2624</v>
      </c>
      <c r="G25" s="522">
        <v>1861</v>
      </c>
      <c r="H25" s="522">
        <v>1860.5</v>
      </c>
      <c r="I25" s="522" t="s">
        <v>3542</v>
      </c>
      <c r="J25" s="1237" t="s">
        <v>3503</v>
      </c>
      <c r="K25" s="522">
        <v>1238</v>
      </c>
      <c r="L25" s="522" t="s">
        <v>3543</v>
      </c>
      <c r="M25" s="522" t="s">
        <v>254</v>
      </c>
      <c r="N25" s="1197" t="s">
        <v>3544</v>
      </c>
      <c r="O25" s="1238" t="s">
        <v>3545</v>
      </c>
      <c r="P25" s="1234" t="s">
        <v>3507</v>
      </c>
      <c r="Q25" s="1238" t="s">
        <v>3523</v>
      </c>
    </row>
    <row r="26" spans="1:17" s="1233" customFormat="1" ht="84.75" customHeight="1">
      <c r="A26" s="1231">
        <v>20</v>
      </c>
      <c r="B26" s="1238">
        <v>8</v>
      </c>
      <c r="C26" s="1234" t="s">
        <v>307</v>
      </c>
      <c r="D26" s="1234" t="s">
        <v>3540</v>
      </c>
      <c r="E26" s="1234" t="s">
        <v>3546</v>
      </c>
      <c r="F26" s="1234" t="s">
        <v>2624</v>
      </c>
      <c r="G26" s="1234">
        <v>1981</v>
      </c>
      <c r="H26" s="1234">
        <v>304.5</v>
      </c>
      <c r="I26" s="1234" t="s">
        <v>3547</v>
      </c>
      <c r="J26" s="1237" t="s">
        <v>3503</v>
      </c>
      <c r="K26" s="522" t="s">
        <v>3548</v>
      </c>
      <c r="L26" s="522" t="s">
        <v>3549</v>
      </c>
      <c r="M26" s="1234" t="s">
        <v>3505</v>
      </c>
      <c r="N26" s="1197" t="s">
        <v>3550</v>
      </c>
      <c r="O26" s="1234" t="s">
        <v>695</v>
      </c>
      <c r="P26" s="1234" t="s">
        <v>3507</v>
      </c>
      <c r="Q26" s="522" t="s">
        <v>3508</v>
      </c>
    </row>
    <row r="27" spans="1:17" ht="72">
      <c r="A27" s="1228">
        <v>21</v>
      </c>
      <c r="B27" s="984">
        <v>9</v>
      </c>
      <c r="C27" s="984" t="s">
        <v>2521</v>
      </c>
      <c r="D27" s="984" t="s">
        <v>3551</v>
      </c>
      <c r="E27" s="984" t="s">
        <v>3552</v>
      </c>
      <c r="F27" s="984" t="s">
        <v>2624</v>
      </c>
      <c r="G27" s="984">
        <v>1982</v>
      </c>
      <c r="H27" s="984">
        <v>23.5</v>
      </c>
      <c r="I27" s="984" t="s">
        <v>3553</v>
      </c>
      <c r="J27" s="984" t="s">
        <v>3554</v>
      </c>
      <c r="K27" s="1209" t="s">
        <v>695</v>
      </c>
      <c r="L27" s="984" t="s">
        <v>695</v>
      </c>
      <c r="M27" s="984" t="s">
        <v>254</v>
      </c>
      <c r="N27" s="1229" t="s">
        <v>3555</v>
      </c>
      <c r="O27" s="1239" t="s">
        <v>695</v>
      </c>
      <c r="P27" s="1228" t="s">
        <v>3507</v>
      </c>
      <c r="Q27" s="984" t="s">
        <v>3508</v>
      </c>
    </row>
    <row r="28" spans="1:17" ht="50.25" customHeight="1">
      <c r="A28" s="1231">
        <v>22</v>
      </c>
      <c r="B28" s="984">
        <v>10</v>
      </c>
      <c r="C28" s="990" t="s">
        <v>2521</v>
      </c>
      <c r="D28" s="984" t="s">
        <v>3551</v>
      </c>
      <c r="E28" s="990" t="s">
        <v>3556</v>
      </c>
      <c r="F28" s="984" t="s">
        <v>2624</v>
      </c>
      <c r="G28" s="984"/>
      <c r="H28" s="984">
        <v>14.9</v>
      </c>
      <c r="I28" s="984" t="s">
        <v>3557</v>
      </c>
      <c r="J28" s="990" t="s">
        <v>3554</v>
      </c>
      <c r="K28" s="1209" t="s">
        <v>695</v>
      </c>
      <c r="L28" s="990" t="s">
        <v>695</v>
      </c>
      <c r="M28" s="984" t="s">
        <v>254</v>
      </c>
      <c r="N28" s="1229" t="s">
        <v>3558</v>
      </c>
      <c r="O28" s="1239"/>
      <c r="P28" s="1240" t="s">
        <v>3507</v>
      </c>
      <c r="Q28" s="984" t="s">
        <v>3508</v>
      </c>
    </row>
    <row r="29" spans="1:17" ht="89.25" customHeight="1">
      <c r="A29" s="1228">
        <v>23</v>
      </c>
      <c r="B29" s="1209">
        <v>11</v>
      </c>
      <c r="C29" s="984" t="s">
        <v>2682</v>
      </c>
      <c r="D29" s="984" t="s">
        <v>3551</v>
      </c>
      <c r="E29" s="984" t="s">
        <v>3559</v>
      </c>
      <c r="F29" s="984" t="s">
        <v>3560</v>
      </c>
      <c r="G29" s="1209"/>
      <c r="H29" s="984">
        <v>334.3</v>
      </c>
      <c r="I29" s="984" t="s">
        <v>3561</v>
      </c>
      <c r="J29" s="984" t="s">
        <v>3562</v>
      </c>
      <c r="K29" s="984" t="s">
        <v>695</v>
      </c>
      <c r="L29" s="984" t="s">
        <v>695</v>
      </c>
      <c r="M29" s="984" t="s">
        <v>254</v>
      </c>
      <c r="N29" s="1229" t="s">
        <v>3563</v>
      </c>
      <c r="O29" s="1239" t="s">
        <v>695</v>
      </c>
      <c r="P29" s="1228" t="s">
        <v>3507</v>
      </c>
      <c r="Q29" s="984" t="s">
        <v>3508</v>
      </c>
    </row>
    <row r="30" spans="1:17" ht="89.25" customHeight="1">
      <c r="A30" s="1231">
        <v>24</v>
      </c>
      <c r="B30" s="984">
        <v>12</v>
      </c>
      <c r="C30" s="1228" t="s">
        <v>3564</v>
      </c>
      <c r="D30" s="1228" t="s">
        <v>3551</v>
      </c>
      <c r="E30" s="1228" t="s">
        <v>3565</v>
      </c>
      <c r="F30" s="1228" t="s">
        <v>3560</v>
      </c>
      <c r="G30" s="1228" t="s">
        <v>695</v>
      </c>
      <c r="H30" s="1228">
        <v>131</v>
      </c>
      <c r="I30" s="1228" t="s">
        <v>3566</v>
      </c>
      <c r="J30" s="1228" t="s">
        <v>3567</v>
      </c>
      <c r="K30" s="1228">
        <v>476</v>
      </c>
      <c r="L30" s="1228" t="s">
        <v>3566</v>
      </c>
      <c r="M30" s="1228" t="s">
        <v>254</v>
      </c>
      <c r="N30" s="1229" t="s">
        <v>3568</v>
      </c>
      <c r="O30" s="1228" t="s">
        <v>695</v>
      </c>
      <c r="P30" s="1228" t="s">
        <v>3507</v>
      </c>
      <c r="Q30" s="984" t="s">
        <v>3508</v>
      </c>
    </row>
    <row r="31" spans="1:17" ht="84.75" customHeight="1">
      <c r="A31" s="1228">
        <v>25</v>
      </c>
      <c r="B31" s="1209">
        <v>13</v>
      </c>
      <c r="C31" s="1228" t="s">
        <v>307</v>
      </c>
      <c r="D31" s="1228" t="s">
        <v>3551</v>
      </c>
      <c r="E31" s="1228" t="s">
        <v>3569</v>
      </c>
      <c r="F31" s="1228" t="s">
        <v>3560</v>
      </c>
      <c r="G31" s="1228">
        <v>1954</v>
      </c>
      <c r="H31" s="1228">
        <v>810.4</v>
      </c>
      <c r="I31" s="1228" t="s">
        <v>3570</v>
      </c>
      <c r="J31" s="1236" t="s">
        <v>3571</v>
      </c>
      <c r="K31" s="1228" t="s">
        <v>695</v>
      </c>
      <c r="L31" s="1228" t="s">
        <v>695</v>
      </c>
      <c r="M31" s="1228" t="s">
        <v>254</v>
      </c>
      <c r="N31" s="1229" t="s">
        <v>3572</v>
      </c>
      <c r="O31" s="1228" t="s">
        <v>695</v>
      </c>
      <c r="P31" s="1228" t="s">
        <v>3507</v>
      </c>
      <c r="Q31" s="984" t="s">
        <v>3508</v>
      </c>
    </row>
    <row r="32" spans="1:17" s="1233" customFormat="1" ht="74.25" customHeight="1">
      <c r="A32" s="1241">
        <v>26</v>
      </c>
      <c r="B32" s="522">
        <v>14</v>
      </c>
      <c r="C32" s="1234" t="s">
        <v>2682</v>
      </c>
      <c r="D32" s="1234" t="s">
        <v>3540</v>
      </c>
      <c r="E32" s="1234" t="s">
        <v>3573</v>
      </c>
      <c r="F32" s="1234" t="s">
        <v>3560</v>
      </c>
      <c r="G32" s="1234"/>
      <c r="H32" s="1234">
        <v>149</v>
      </c>
      <c r="I32" s="1234" t="s">
        <v>3574</v>
      </c>
      <c r="J32" s="1234" t="s">
        <v>2682</v>
      </c>
      <c r="K32" s="1234"/>
      <c r="L32" s="1234"/>
      <c r="M32" s="1234" t="s">
        <v>254</v>
      </c>
      <c r="N32" s="1242" t="s">
        <v>3575</v>
      </c>
      <c r="O32" s="1234"/>
      <c r="P32" s="1234" t="s">
        <v>3507</v>
      </c>
      <c r="Q32" s="522" t="s">
        <v>3508</v>
      </c>
    </row>
    <row r="33" spans="1:17" ht="88.5" customHeight="1">
      <c r="A33" s="1228">
        <v>27</v>
      </c>
      <c r="B33" s="1209">
        <v>15</v>
      </c>
      <c r="C33" s="1228" t="s">
        <v>2682</v>
      </c>
      <c r="D33" s="1228" t="s">
        <v>3551</v>
      </c>
      <c r="E33" s="1228" t="s">
        <v>3576</v>
      </c>
      <c r="F33" s="1228" t="s">
        <v>3560</v>
      </c>
      <c r="G33" s="1228"/>
      <c r="H33" s="1228">
        <v>307.3</v>
      </c>
      <c r="I33" s="1228" t="s">
        <v>3577</v>
      </c>
      <c r="J33" s="1228" t="s">
        <v>3554</v>
      </c>
      <c r="K33" s="1228"/>
      <c r="L33" s="1228"/>
      <c r="M33" s="1228" t="s">
        <v>3514</v>
      </c>
      <c r="N33" s="1229" t="s">
        <v>3578</v>
      </c>
      <c r="O33" s="1228"/>
      <c r="P33" s="1228" t="s">
        <v>3507</v>
      </c>
      <c r="Q33" s="984" t="s">
        <v>3508</v>
      </c>
    </row>
    <row r="34" spans="1:17" ht="74.25" customHeight="1">
      <c r="A34" s="1231">
        <v>28</v>
      </c>
      <c r="B34" s="984">
        <v>16</v>
      </c>
      <c r="C34" s="1228" t="s">
        <v>307</v>
      </c>
      <c r="D34" s="1228" t="s">
        <v>19</v>
      </c>
      <c r="E34" s="1228" t="s">
        <v>3579</v>
      </c>
      <c r="F34" s="1228" t="s">
        <v>3560</v>
      </c>
      <c r="G34" s="1228"/>
      <c r="H34" s="1228">
        <v>563.5</v>
      </c>
      <c r="I34" s="1228" t="s">
        <v>3580</v>
      </c>
      <c r="J34" s="1236" t="s">
        <v>3571</v>
      </c>
      <c r="K34" s="1228"/>
      <c r="L34" s="1228"/>
      <c r="M34" s="1228" t="s">
        <v>254</v>
      </c>
      <c r="N34" s="1229" t="s">
        <v>3581</v>
      </c>
      <c r="O34" s="1228"/>
      <c r="P34" s="1228" t="s">
        <v>3507</v>
      </c>
      <c r="Q34" s="984" t="s">
        <v>3508</v>
      </c>
    </row>
    <row r="35" spans="1:17" ht="74.25" customHeight="1">
      <c r="A35" s="1228">
        <v>29</v>
      </c>
      <c r="B35" s="984">
        <v>17</v>
      </c>
      <c r="C35" s="1240" t="s">
        <v>3509</v>
      </c>
      <c r="D35" s="1228" t="s">
        <v>19</v>
      </c>
      <c r="E35" s="1240" t="s">
        <v>3582</v>
      </c>
      <c r="F35" s="1228" t="s">
        <v>3560</v>
      </c>
      <c r="G35" s="1228"/>
      <c r="H35" s="1228">
        <v>361.7</v>
      </c>
      <c r="I35" s="1228" t="s">
        <v>3583</v>
      </c>
      <c r="J35" s="1236" t="s">
        <v>2682</v>
      </c>
      <c r="K35" s="1228"/>
      <c r="L35" s="1228"/>
      <c r="M35" s="1228" t="s">
        <v>254</v>
      </c>
      <c r="N35" s="1229" t="s">
        <v>3584</v>
      </c>
      <c r="O35" s="1228"/>
      <c r="P35" s="1228"/>
      <c r="Q35" s="984"/>
    </row>
    <row r="36" spans="1:17" ht="66" customHeight="1">
      <c r="A36" s="1231">
        <v>30</v>
      </c>
      <c r="B36" s="1209">
        <v>18</v>
      </c>
      <c r="C36" s="1228" t="s">
        <v>145</v>
      </c>
      <c r="D36" s="1228" t="s">
        <v>19</v>
      </c>
      <c r="E36" s="1228" t="s">
        <v>3585</v>
      </c>
      <c r="F36" s="1228" t="s">
        <v>3586</v>
      </c>
      <c r="G36" s="1228" t="s">
        <v>695</v>
      </c>
      <c r="H36" s="1228" t="s">
        <v>695</v>
      </c>
      <c r="I36" s="1232" t="s">
        <v>695</v>
      </c>
      <c r="J36" s="1236" t="s">
        <v>3587</v>
      </c>
      <c r="K36" s="984">
        <v>1500</v>
      </c>
      <c r="L36" s="984" t="s">
        <v>3588</v>
      </c>
      <c r="M36" s="984" t="s">
        <v>33</v>
      </c>
      <c r="N36" s="1229" t="s">
        <v>3589</v>
      </c>
      <c r="O36" s="984" t="s">
        <v>695</v>
      </c>
      <c r="P36" s="984" t="s">
        <v>3590</v>
      </c>
      <c r="Q36" s="984" t="s">
        <v>3508</v>
      </c>
    </row>
    <row r="37" spans="1:17" ht="58.5" customHeight="1">
      <c r="A37" s="1228">
        <v>31</v>
      </c>
      <c r="B37" s="984">
        <v>19</v>
      </c>
      <c r="C37" s="1228" t="s">
        <v>3591</v>
      </c>
      <c r="D37" s="1243" t="s">
        <v>19</v>
      </c>
      <c r="E37" s="1228" t="s">
        <v>3592</v>
      </c>
      <c r="F37" s="1228" t="s">
        <v>3586</v>
      </c>
      <c r="G37" s="1244" t="s">
        <v>695</v>
      </c>
      <c r="H37" s="1243" t="s">
        <v>695</v>
      </c>
      <c r="I37" s="1245" t="s">
        <v>695</v>
      </c>
      <c r="J37" s="1236" t="s">
        <v>3593</v>
      </c>
      <c r="K37" s="1243">
        <v>100</v>
      </c>
      <c r="L37" s="1243" t="s">
        <v>3594</v>
      </c>
      <c r="M37" s="1243" t="s">
        <v>33</v>
      </c>
      <c r="N37" s="1229" t="s">
        <v>3595</v>
      </c>
      <c r="O37" s="1245" t="s">
        <v>695</v>
      </c>
      <c r="P37" s="984" t="s">
        <v>3590</v>
      </c>
      <c r="Q37" s="1228" t="s">
        <v>3508</v>
      </c>
    </row>
    <row r="38" spans="1:17" ht="66" customHeight="1">
      <c r="A38" s="1231">
        <v>32</v>
      </c>
      <c r="B38" s="1209">
        <v>20</v>
      </c>
      <c r="C38" s="984" t="s">
        <v>145</v>
      </c>
      <c r="D38" s="984" t="s">
        <v>3551</v>
      </c>
      <c r="E38" s="984" t="s">
        <v>3596</v>
      </c>
      <c r="F38" s="1228" t="s">
        <v>3586</v>
      </c>
      <c r="G38" s="984" t="s">
        <v>695</v>
      </c>
      <c r="H38" s="1209" t="s">
        <v>695</v>
      </c>
      <c r="I38" s="984" t="s">
        <v>695</v>
      </c>
      <c r="J38" s="984" t="s">
        <v>3597</v>
      </c>
      <c r="K38" s="1209">
        <v>1000</v>
      </c>
      <c r="L38" s="984" t="s">
        <v>3598</v>
      </c>
      <c r="M38" s="984" t="s">
        <v>33</v>
      </c>
      <c r="N38" s="1229" t="s">
        <v>3599</v>
      </c>
      <c r="O38" s="984" t="s">
        <v>695</v>
      </c>
      <c r="P38" s="984" t="s">
        <v>3590</v>
      </c>
      <c r="Q38" s="1239" t="s">
        <v>3508</v>
      </c>
    </row>
    <row r="39" spans="1:17" s="1233" customFormat="1" ht="87.75" customHeight="1">
      <c r="A39" s="1228">
        <v>33</v>
      </c>
      <c r="B39" s="522">
        <v>21</v>
      </c>
      <c r="C39" s="522" t="s">
        <v>145</v>
      </c>
      <c r="D39" s="522" t="s">
        <v>3540</v>
      </c>
      <c r="E39" s="522" t="s">
        <v>3596</v>
      </c>
      <c r="F39" s="1234" t="s">
        <v>3586</v>
      </c>
      <c r="G39" s="522" t="s">
        <v>695</v>
      </c>
      <c r="H39" s="1238" t="s">
        <v>695</v>
      </c>
      <c r="I39" s="522" t="s">
        <v>695</v>
      </c>
      <c r="J39" s="522" t="s">
        <v>3597</v>
      </c>
      <c r="K39" s="1238">
        <v>1000</v>
      </c>
      <c r="L39" s="522" t="s">
        <v>3600</v>
      </c>
      <c r="M39" s="522" t="s">
        <v>33</v>
      </c>
      <c r="N39" s="1242" t="s">
        <v>3601</v>
      </c>
      <c r="O39" s="522" t="s">
        <v>695</v>
      </c>
      <c r="P39" s="522" t="s">
        <v>3590</v>
      </c>
      <c r="Q39" s="1246" t="s">
        <v>3508</v>
      </c>
    </row>
    <row r="40" spans="1:17" ht="84.75" customHeight="1">
      <c r="A40" s="1231">
        <v>34</v>
      </c>
      <c r="B40" s="1209">
        <v>22</v>
      </c>
      <c r="C40" s="984" t="s">
        <v>145</v>
      </c>
      <c r="D40" s="984" t="s">
        <v>3551</v>
      </c>
      <c r="E40" s="984" t="s">
        <v>3596</v>
      </c>
      <c r="F40" s="1228" t="s">
        <v>3586</v>
      </c>
      <c r="G40" s="984" t="s">
        <v>695</v>
      </c>
      <c r="H40" s="1209" t="s">
        <v>695</v>
      </c>
      <c r="I40" s="984" t="s">
        <v>695</v>
      </c>
      <c r="J40" s="984" t="s">
        <v>3597</v>
      </c>
      <c r="K40" s="1209">
        <v>1000</v>
      </c>
      <c r="L40" s="984" t="s">
        <v>3602</v>
      </c>
      <c r="M40" s="984" t="s">
        <v>33</v>
      </c>
      <c r="N40" s="1229" t="s">
        <v>3603</v>
      </c>
      <c r="O40" s="1239" t="s">
        <v>695</v>
      </c>
      <c r="P40" s="984" t="s">
        <v>3590</v>
      </c>
      <c r="Q40" s="1239" t="s">
        <v>3508</v>
      </c>
    </row>
    <row r="41" spans="1:17" s="1233" customFormat="1" ht="84.75" customHeight="1">
      <c r="A41" s="1228">
        <v>35</v>
      </c>
      <c r="B41" s="984">
        <v>23</v>
      </c>
      <c r="C41" s="522" t="s">
        <v>145</v>
      </c>
      <c r="D41" s="522" t="s">
        <v>3540</v>
      </c>
      <c r="E41" s="522" t="s">
        <v>3596</v>
      </c>
      <c r="F41" s="1234" t="s">
        <v>3586</v>
      </c>
      <c r="G41" s="522" t="s">
        <v>695</v>
      </c>
      <c r="H41" s="1238" t="s">
        <v>695</v>
      </c>
      <c r="I41" s="522" t="s">
        <v>695</v>
      </c>
      <c r="J41" s="522" t="s">
        <v>3597</v>
      </c>
      <c r="K41" s="1238">
        <v>1000</v>
      </c>
      <c r="L41" s="522" t="s">
        <v>3604</v>
      </c>
      <c r="M41" s="522" t="s">
        <v>33</v>
      </c>
      <c r="N41" s="1197" t="s">
        <v>3605</v>
      </c>
      <c r="O41" s="1246" t="s">
        <v>695</v>
      </c>
      <c r="P41" s="522" t="s">
        <v>3590</v>
      </c>
      <c r="Q41" s="1246" t="s">
        <v>3508</v>
      </c>
    </row>
    <row r="42" spans="1:17" s="1233" customFormat="1" ht="84.75" customHeight="1">
      <c r="A42" s="1231">
        <v>36</v>
      </c>
      <c r="B42" s="1209">
        <v>24</v>
      </c>
      <c r="C42" s="522" t="s">
        <v>145</v>
      </c>
      <c r="D42" s="522" t="s">
        <v>3540</v>
      </c>
      <c r="E42" s="522" t="s">
        <v>3596</v>
      </c>
      <c r="F42" s="1234" t="s">
        <v>3586</v>
      </c>
      <c r="G42" s="522" t="s">
        <v>695</v>
      </c>
      <c r="H42" s="1238" t="s">
        <v>695</v>
      </c>
      <c r="I42" s="522" t="s">
        <v>695</v>
      </c>
      <c r="J42" s="522" t="s">
        <v>3597</v>
      </c>
      <c r="K42" s="1238">
        <v>1000</v>
      </c>
      <c r="L42" s="522" t="s">
        <v>3606</v>
      </c>
      <c r="M42" s="522" t="s">
        <v>33</v>
      </c>
      <c r="N42" s="1197" t="s">
        <v>3607</v>
      </c>
      <c r="O42" s="1246" t="s">
        <v>695</v>
      </c>
      <c r="P42" s="522" t="s">
        <v>3590</v>
      </c>
      <c r="Q42" s="1246" t="s">
        <v>3508</v>
      </c>
    </row>
    <row r="43" spans="1:17" s="1233" customFormat="1" ht="84.75" customHeight="1">
      <c r="A43" s="1228">
        <v>37</v>
      </c>
      <c r="B43" s="522">
        <v>25</v>
      </c>
      <c r="C43" s="522" t="s">
        <v>145</v>
      </c>
      <c r="D43" s="522" t="s">
        <v>3540</v>
      </c>
      <c r="E43" s="522" t="s">
        <v>3596</v>
      </c>
      <c r="F43" s="1234" t="s">
        <v>3586</v>
      </c>
      <c r="G43" s="522" t="s">
        <v>695</v>
      </c>
      <c r="H43" s="1238" t="s">
        <v>695</v>
      </c>
      <c r="I43" s="522" t="s">
        <v>695</v>
      </c>
      <c r="J43" s="522" t="s">
        <v>3597</v>
      </c>
      <c r="K43" s="1238">
        <v>1000</v>
      </c>
      <c r="L43" s="522" t="s">
        <v>3608</v>
      </c>
      <c r="M43" s="522" t="s">
        <v>33</v>
      </c>
      <c r="N43" s="1242" t="s">
        <v>3609</v>
      </c>
      <c r="O43" s="1246" t="s">
        <v>695</v>
      </c>
      <c r="P43" s="522" t="s">
        <v>3590</v>
      </c>
      <c r="Q43" s="1246" t="s">
        <v>3508</v>
      </c>
    </row>
    <row r="44" spans="1:17" ht="84.75" customHeight="1">
      <c r="A44" s="1231">
        <v>38</v>
      </c>
      <c r="B44" s="1209">
        <v>26</v>
      </c>
      <c r="C44" s="984" t="s">
        <v>145</v>
      </c>
      <c r="D44" s="984" t="s">
        <v>3551</v>
      </c>
      <c r="E44" s="984" t="s">
        <v>3596</v>
      </c>
      <c r="F44" s="1228" t="s">
        <v>3586</v>
      </c>
      <c r="G44" s="984" t="s">
        <v>695</v>
      </c>
      <c r="H44" s="1209" t="s">
        <v>695</v>
      </c>
      <c r="I44" s="984" t="s">
        <v>695</v>
      </c>
      <c r="J44" s="984" t="s">
        <v>3597</v>
      </c>
      <c r="K44" s="1209">
        <v>930</v>
      </c>
      <c r="L44" s="984" t="s">
        <v>3610</v>
      </c>
      <c r="M44" s="984" t="s">
        <v>33</v>
      </c>
      <c r="N44" s="1229" t="s">
        <v>3611</v>
      </c>
      <c r="O44" s="1239" t="s">
        <v>695</v>
      </c>
      <c r="P44" s="984" t="s">
        <v>3590</v>
      </c>
      <c r="Q44" s="1239" t="s">
        <v>3508</v>
      </c>
    </row>
    <row r="45" spans="1:17" s="1233" customFormat="1" ht="84.75" customHeight="1">
      <c r="A45" s="1228">
        <v>39</v>
      </c>
      <c r="B45" s="984">
        <v>27</v>
      </c>
      <c r="C45" s="522" t="s">
        <v>145</v>
      </c>
      <c r="D45" s="522" t="s">
        <v>3612</v>
      </c>
      <c r="E45" s="522" t="s">
        <v>3596</v>
      </c>
      <c r="F45" s="1234" t="s">
        <v>3586</v>
      </c>
      <c r="G45" s="522" t="s">
        <v>695</v>
      </c>
      <c r="H45" s="1238" t="s">
        <v>695</v>
      </c>
      <c r="I45" s="522" t="s">
        <v>695</v>
      </c>
      <c r="J45" s="522" t="s">
        <v>3597</v>
      </c>
      <c r="K45" s="1238">
        <v>1000</v>
      </c>
      <c r="L45" s="522" t="s">
        <v>3613</v>
      </c>
      <c r="M45" s="522" t="s">
        <v>33</v>
      </c>
      <c r="N45" s="1197" t="s">
        <v>3614</v>
      </c>
      <c r="O45" s="1246" t="s">
        <v>695</v>
      </c>
      <c r="P45" s="522" t="s">
        <v>3590</v>
      </c>
      <c r="Q45" s="1246" t="s">
        <v>3508</v>
      </c>
    </row>
    <row r="46" spans="1:17" ht="84.75" customHeight="1">
      <c r="A46" s="1231">
        <v>40</v>
      </c>
      <c r="B46" s="1209">
        <v>28</v>
      </c>
      <c r="C46" s="984" t="s">
        <v>145</v>
      </c>
      <c r="D46" s="1228" t="s">
        <v>3551</v>
      </c>
      <c r="E46" s="1228" t="s">
        <v>3615</v>
      </c>
      <c r="F46" s="1228" t="s">
        <v>3586</v>
      </c>
      <c r="G46" s="1228" t="s">
        <v>695</v>
      </c>
      <c r="H46" s="1231" t="s">
        <v>695</v>
      </c>
      <c r="I46" s="1228" t="s">
        <v>695</v>
      </c>
      <c r="J46" s="1228" t="s">
        <v>3597</v>
      </c>
      <c r="K46" s="1231">
        <v>1159</v>
      </c>
      <c r="L46" s="1228" t="s">
        <v>3616</v>
      </c>
      <c r="M46" s="1228" t="s">
        <v>33</v>
      </c>
      <c r="N46" s="1229" t="s">
        <v>3617</v>
      </c>
      <c r="O46" s="1246" t="s">
        <v>695</v>
      </c>
      <c r="P46" s="522" t="s">
        <v>3590</v>
      </c>
      <c r="Q46" s="1247" t="s">
        <v>3508</v>
      </c>
    </row>
    <row r="47" spans="1:17" ht="84.75" customHeight="1">
      <c r="A47" s="1228">
        <v>41</v>
      </c>
      <c r="B47" s="984">
        <v>29</v>
      </c>
      <c r="C47" s="984" t="s">
        <v>145</v>
      </c>
      <c r="D47" s="984" t="s">
        <v>3551</v>
      </c>
      <c r="E47" s="984" t="s">
        <v>3615</v>
      </c>
      <c r="F47" s="1228" t="s">
        <v>3586</v>
      </c>
      <c r="G47" s="984" t="s">
        <v>695</v>
      </c>
      <c r="H47" s="1209" t="s">
        <v>695</v>
      </c>
      <c r="I47" s="984" t="s">
        <v>695</v>
      </c>
      <c r="J47" s="984" t="s">
        <v>3597</v>
      </c>
      <c r="K47" s="1209">
        <v>1330</v>
      </c>
      <c r="L47" s="984" t="s">
        <v>3618</v>
      </c>
      <c r="M47" s="984" t="s">
        <v>33</v>
      </c>
      <c r="N47" s="1229" t="s">
        <v>3617</v>
      </c>
      <c r="O47" s="1239" t="s">
        <v>695</v>
      </c>
      <c r="P47" s="984" t="s">
        <v>3590</v>
      </c>
      <c r="Q47" s="1239" t="s">
        <v>3508</v>
      </c>
    </row>
    <row r="48" spans="1:17" ht="84.75" customHeight="1">
      <c r="A48" s="1231">
        <v>42</v>
      </c>
      <c r="B48" s="1209">
        <v>30</v>
      </c>
      <c r="C48" s="984" t="s">
        <v>145</v>
      </c>
      <c r="D48" s="984" t="s">
        <v>3551</v>
      </c>
      <c r="E48" s="984" t="s">
        <v>3615</v>
      </c>
      <c r="F48" s="1228" t="s">
        <v>3586</v>
      </c>
      <c r="G48" s="984" t="s">
        <v>695</v>
      </c>
      <c r="H48" s="1209" t="s">
        <v>695</v>
      </c>
      <c r="I48" s="984" t="s">
        <v>695</v>
      </c>
      <c r="J48" s="984" t="s">
        <v>3597</v>
      </c>
      <c r="K48" s="1209">
        <v>1238</v>
      </c>
      <c r="L48" s="984" t="s">
        <v>3619</v>
      </c>
      <c r="M48" s="984" t="s">
        <v>33</v>
      </c>
      <c r="N48" s="1229" t="s">
        <v>3617</v>
      </c>
      <c r="O48" s="1239" t="s">
        <v>695</v>
      </c>
      <c r="P48" s="984" t="s">
        <v>3590</v>
      </c>
      <c r="Q48" s="1239" t="s">
        <v>3508</v>
      </c>
    </row>
    <row r="49" spans="1:17" ht="84.75" customHeight="1">
      <c r="A49" s="1228">
        <v>43</v>
      </c>
      <c r="B49" s="984">
        <v>31</v>
      </c>
      <c r="C49" s="984" t="s">
        <v>145</v>
      </c>
      <c r="D49" s="984" t="s">
        <v>3551</v>
      </c>
      <c r="E49" s="984" t="s">
        <v>3615</v>
      </c>
      <c r="F49" s="1228" t="s">
        <v>3586</v>
      </c>
      <c r="G49" s="984" t="s">
        <v>695</v>
      </c>
      <c r="H49" s="1209" t="s">
        <v>695</v>
      </c>
      <c r="I49" s="984" t="s">
        <v>695</v>
      </c>
      <c r="J49" s="984" t="s">
        <v>3597</v>
      </c>
      <c r="K49" s="1209">
        <v>1370</v>
      </c>
      <c r="L49" s="984" t="s">
        <v>3620</v>
      </c>
      <c r="M49" s="984" t="s">
        <v>33</v>
      </c>
      <c r="N49" s="1229" t="s">
        <v>3617</v>
      </c>
      <c r="O49" s="1239" t="s">
        <v>695</v>
      </c>
      <c r="P49" s="984" t="s">
        <v>3590</v>
      </c>
      <c r="Q49" s="1239" t="s">
        <v>3508</v>
      </c>
    </row>
    <row r="50" spans="1:17" s="1233" customFormat="1" ht="66" customHeight="1">
      <c r="A50" s="1231">
        <v>44</v>
      </c>
      <c r="B50" s="1209">
        <v>32</v>
      </c>
      <c r="C50" s="1234" t="s">
        <v>3591</v>
      </c>
      <c r="D50" s="1234" t="s">
        <v>3540</v>
      </c>
      <c r="E50" s="1234" t="s">
        <v>3621</v>
      </c>
      <c r="F50" s="1234" t="s">
        <v>3586</v>
      </c>
      <c r="G50" s="1241" t="s">
        <v>695</v>
      </c>
      <c r="H50" s="1234" t="s">
        <v>695</v>
      </c>
      <c r="I50" s="1234" t="s">
        <v>695</v>
      </c>
      <c r="J50" s="1234" t="s">
        <v>3622</v>
      </c>
      <c r="K50" s="1234" t="s">
        <v>3623</v>
      </c>
      <c r="L50" s="1234" t="s">
        <v>3624</v>
      </c>
      <c r="M50" s="1234" t="s">
        <v>33</v>
      </c>
      <c r="N50" s="1197" t="s">
        <v>3625</v>
      </c>
      <c r="O50" s="1246" t="s">
        <v>695</v>
      </c>
      <c r="P50" s="984" t="s">
        <v>3590</v>
      </c>
      <c r="Q50" s="1246" t="s">
        <v>3508</v>
      </c>
    </row>
    <row r="51" spans="1:17" ht="66" customHeight="1">
      <c r="A51" s="1228">
        <v>45</v>
      </c>
      <c r="B51" s="984">
        <v>33</v>
      </c>
      <c r="C51" s="1248" t="s">
        <v>3591</v>
      </c>
      <c r="D51" s="1248" t="s">
        <v>3551</v>
      </c>
      <c r="E51" s="1248" t="s">
        <v>3626</v>
      </c>
      <c r="F51" s="1248" t="s">
        <v>3586</v>
      </c>
      <c r="G51" s="1249" t="s">
        <v>695</v>
      </c>
      <c r="H51" s="1248" t="s">
        <v>695</v>
      </c>
      <c r="I51" s="1248" t="s">
        <v>695</v>
      </c>
      <c r="J51" s="1250" t="s">
        <v>3627</v>
      </c>
      <c r="K51" s="1248" t="s">
        <v>3628</v>
      </c>
      <c r="L51" s="1248" t="s">
        <v>3629</v>
      </c>
      <c r="M51" s="1248" t="s">
        <v>33</v>
      </c>
      <c r="N51" s="1251" t="s">
        <v>3630</v>
      </c>
      <c r="O51" s="1252" t="s">
        <v>695</v>
      </c>
      <c r="P51" s="984" t="s">
        <v>3590</v>
      </c>
      <c r="Q51" s="1252" t="s">
        <v>3508</v>
      </c>
    </row>
    <row r="52" spans="1:17" s="1253" customFormat="1" ht="81.75" customHeight="1">
      <c r="A52" s="1231">
        <v>46</v>
      </c>
      <c r="B52" s="522">
        <v>34</v>
      </c>
      <c r="C52" s="1234" t="s">
        <v>3591</v>
      </c>
      <c r="D52" s="1234" t="s">
        <v>3612</v>
      </c>
      <c r="E52" s="1197" t="s">
        <v>3631</v>
      </c>
      <c r="F52" s="1234" t="s">
        <v>3586</v>
      </c>
      <c r="G52" s="1234"/>
      <c r="H52" s="1234"/>
      <c r="I52" s="1234"/>
      <c r="J52" s="1197" t="s">
        <v>3597</v>
      </c>
      <c r="K52" s="1197">
        <v>1092</v>
      </c>
      <c r="L52" s="1197" t="s">
        <v>3632</v>
      </c>
      <c r="M52" s="1234" t="s">
        <v>33</v>
      </c>
      <c r="N52" s="1197" t="s">
        <v>3633</v>
      </c>
      <c r="O52" s="1246"/>
      <c r="P52" s="522" t="s">
        <v>3590</v>
      </c>
      <c r="Q52" s="1246" t="s">
        <v>3508</v>
      </c>
    </row>
    <row r="53" spans="1:17" s="1254" customFormat="1" ht="76.5" customHeight="1">
      <c r="A53" s="1228">
        <v>47</v>
      </c>
      <c r="B53" s="984">
        <v>35</v>
      </c>
      <c r="C53" s="1228" t="s">
        <v>3591</v>
      </c>
      <c r="D53" s="1228" t="s">
        <v>3551</v>
      </c>
      <c r="E53" s="1229" t="s">
        <v>3634</v>
      </c>
      <c r="F53" s="1228" t="s">
        <v>3586</v>
      </c>
      <c r="G53" s="1228"/>
      <c r="H53" s="1228"/>
      <c r="I53" s="1228"/>
      <c r="J53" s="1229" t="s">
        <v>3597</v>
      </c>
      <c r="K53" s="1229">
        <v>930</v>
      </c>
      <c r="L53" s="1229" t="s">
        <v>3610</v>
      </c>
      <c r="M53" s="1228" t="s">
        <v>33</v>
      </c>
      <c r="N53" s="1229" t="s">
        <v>3635</v>
      </c>
      <c r="O53" s="1239"/>
      <c r="P53" s="984" t="s">
        <v>3590</v>
      </c>
      <c r="Q53" s="1239" t="s">
        <v>3508</v>
      </c>
    </row>
    <row r="54" spans="1:17" s="1253" customFormat="1" ht="66" customHeight="1">
      <c r="A54" s="1231">
        <v>48</v>
      </c>
      <c r="B54" s="522">
        <v>36</v>
      </c>
      <c r="C54" s="1234" t="s">
        <v>3591</v>
      </c>
      <c r="D54" s="1234" t="s">
        <v>3540</v>
      </c>
      <c r="E54" s="1197" t="s">
        <v>3636</v>
      </c>
      <c r="F54" s="1234" t="s">
        <v>3586</v>
      </c>
      <c r="G54" s="1234"/>
      <c r="H54" s="1234"/>
      <c r="I54" s="1234"/>
      <c r="J54" s="1197" t="s">
        <v>3637</v>
      </c>
      <c r="K54" s="1197">
        <v>1000</v>
      </c>
      <c r="L54" s="1197" t="s">
        <v>3638</v>
      </c>
      <c r="M54" s="1234" t="s">
        <v>33</v>
      </c>
      <c r="N54" s="1197" t="s">
        <v>3639</v>
      </c>
      <c r="O54" s="1246"/>
      <c r="P54" s="522" t="s">
        <v>3590</v>
      </c>
      <c r="Q54" s="1246" t="s">
        <v>3508</v>
      </c>
    </row>
    <row r="55" spans="1:17" s="1253" customFormat="1" ht="84" customHeight="1">
      <c r="A55" s="1228">
        <v>49</v>
      </c>
      <c r="B55" s="522">
        <v>37</v>
      </c>
      <c r="C55" s="1234" t="s">
        <v>3591</v>
      </c>
      <c r="D55" s="1234" t="s">
        <v>3612</v>
      </c>
      <c r="E55" s="1197" t="s">
        <v>3640</v>
      </c>
      <c r="F55" s="1234" t="s">
        <v>3586</v>
      </c>
      <c r="G55" s="1234"/>
      <c r="H55" s="1234"/>
      <c r="I55" s="1234"/>
      <c r="J55" s="1197" t="s">
        <v>3641</v>
      </c>
      <c r="K55" s="1197">
        <v>2512</v>
      </c>
      <c r="L55" s="1197" t="s">
        <v>3642</v>
      </c>
      <c r="M55" s="1234" t="s">
        <v>33</v>
      </c>
      <c r="N55" s="1242" t="s">
        <v>3643</v>
      </c>
      <c r="O55" s="1246"/>
      <c r="P55" s="522" t="s">
        <v>3590</v>
      </c>
      <c r="Q55" s="1246" t="s">
        <v>3508</v>
      </c>
    </row>
    <row r="56" spans="1:17" s="1253" customFormat="1" ht="66" customHeight="1">
      <c r="A56" s="1231">
        <v>50</v>
      </c>
      <c r="B56" s="522">
        <v>38</v>
      </c>
      <c r="C56" s="1234" t="s">
        <v>3591</v>
      </c>
      <c r="D56" s="1234" t="s">
        <v>3540</v>
      </c>
      <c r="E56" s="1197" t="s">
        <v>3644</v>
      </c>
      <c r="F56" s="1234" t="s">
        <v>3586</v>
      </c>
      <c r="G56" s="1234"/>
      <c r="H56" s="1234"/>
      <c r="I56" s="1234"/>
      <c r="J56" s="1197" t="s">
        <v>3645</v>
      </c>
      <c r="K56" s="1197">
        <v>1945</v>
      </c>
      <c r="L56" s="1197" t="s">
        <v>3646</v>
      </c>
      <c r="M56" s="1234" t="s">
        <v>33</v>
      </c>
      <c r="N56" s="1197" t="s">
        <v>3647</v>
      </c>
      <c r="O56" s="1246"/>
      <c r="P56" s="522" t="s">
        <v>3590</v>
      </c>
      <c r="Q56" s="1246" t="s">
        <v>3508</v>
      </c>
    </row>
    <row r="57" spans="1:17" s="1253" customFormat="1" ht="78.75" customHeight="1">
      <c r="A57" s="1228">
        <v>51</v>
      </c>
      <c r="B57" s="522">
        <v>39</v>
      </c>
      <c r="C57" s="1234" t="s">
        <v>3591</v>
      </c>
      <c r="D57" s="1234" t="s">
        <v>3612</v>
      </c>
      <c r="E57" s="1197" t="s">
        <v>3648</v>
      </c>
      <c r="F57" s="1234" t="s">
        <v>3586</v>
      </c>
      <c r="G57" s="1234"/>
      <c r="H57" s="1234"/>
      <c r="I57" s="1234"/>
      <c r="J57" s="1197" t="s">
        <v>3597</v>
      </c>
      <c r="K57" s="1197">
        <v>924</v>
      </c>
      <c r="L57" s="1197" t="s">
        <v>3649</v>
      </c>
      <c r="M57" s="1234" t="s">
        <v>33</v>
      </c>
      <c r="N57" s="1197" t="s">
        <v>3650</v>
      </c>
      <c r="O57" s="1246"/>
      <c r="P57" s="522" t="s">
        <v>3590</v>
      </c>
      <c r="Q57" s="1246" t="s">
        <v>3508</v>
      </c>
    </row>
    <row r="58" spans="1:17" s="1254" customFormat="1" ht="66" customHeight="1">
      <c r="A58" s="1231">
        <v>52</v>
      </c>
      <c r="B58" s="984">
        <v>40</v>
      </c>
      <c r="C58" s="1228" t="s">
        <v>3591</v>
      </c>
      <c r="D58" s="1228" t="s">
        <v>3551</v>
      </c>
      <c r="E58" s="1229" t="s">
        <v>3651</v>
      </c>
      <c r="F58" s="1228" t="s">
        <v>3586</v>
      </c>
      <c r="G58" s="1228"/>
      <c r="H58" s="1228"/>
      <c r="I58" s="1228"/>
      <c r="J58" s="1229" t="s">
        <v>3652</v>
      </c>
      <c r="K58" s="1229">
        <v>20777</v>
      </c>
      <c r="L58" s="1229" t="s">
        <v>3653</v>
      </c>
      <c r="M58" s="1228" t="s">
        <v>33</v>
      </c>
      <c r="N58" s="1229" t="s">
        <v>3654</v>
      </c>
      <c r="O58" s="1239"/>
      <c r="P58" s="984" t="s">
        <v>3590</v>
      </c>
      <c r="Q58" s="1239" t="s">
        <v>3508</v>
      </c>
    </row>
    <row r="59" spans="1:17" s="1254" customFormat="1" ht="66" customHeight="1">
      <c r="A59" s="1228">
        <v>53</v>
      </c>
      <c r="B59" s="984">
        <v>41</v>
      </c>
      <c r="C59" s="1228" t="s">
        <v>3591</v>
      </c>
      <c r="D59" s="1228" t="s">
        <v>3551</v>
      </c>
      <c r="E59" s="1229" t="s">
        <v>3655</v>
      </c>
      <c r="F59" s="1228" t="s">
        <v>3586</v>
      </c>
      <c r="G59" s="1228"/>
      <c r="H59" s="1228"/>
      <c r="I59" s="1228"/>
      <c r="J59" s="1229" t="s">
        <v>3656</v>
      </c>
      <c r="K59" s="1229">
        <v>1716</v>
      </c>
      <c r="L59" s="1229" t="s">
        <v>3657</v>
      </c>
      <c r="M59" s="1228" t="s">
        <v>33</v>
      </c>
      <c r="N59" s="1229" t="s">
        <v>3658</v>
      </c>
      <c r="O59" s="1239"/>
      <c r="P59" s="984" t="s">
        <v>3590</v>
      </c>
      <c r="Q59" s="1239" t="s">
        <v>3508</v>
      </c>
    </row>
    <row r="60" spans="1:17" s="1253" customFormat="1" ht="83.25" customHeight="1">
      <c r="A60" s="1231">
        <v>54</v>
      </c>
      <c r="B60" s="522">
        <v>42</v>
      </c>
      <c r="C60" s="1234" t="s">
        <v>3591</v>
      </c>
      <c r="D60" s="1234" t="s">
        <v>3540</v>
      </c>
      <c r="E60" s="1197" t="s">
        <v>3659</v>
      </c>
      <c r="F60" s="1234" t="s">
        <v>3586</v>
      </c>
      <c r="G60" s="1234"/>
      <c r="H60" s="1234"/>
      <c r="I60" s="1234"/>
      <c r="J60" s="1197" t="s">
        <v>3597</v>
      </c>
      <c r="K60" s="1197">
        <v>902</v>
      </c>
      <c r="L60" s="1197" t="s">
        <v>3660</v>
      </c>
      <c r="M60" s="1234" t="s">
        <v>33</v>
      </c>
      <c r="N60" s="1197" t="s">
        <v>3661</v>
      </c>
      <c r="O60" s="1246"/>
      <c r="P60" s="522" t="s">
        <v>3590</v>
      </c>
      <c r="Q60" s="1246" t="s">
        <v>3508</v>
      </c>
    </row>
    <row r="61" spans="1:17" s="1253" customFormat="1" ht="83.25" customHeight="1">
      <c r="A61" s="1228">
        <v>55</v>
      </c>
      <c r="B61" s="522">
        <v>43</v>
      </c>
      <c r="C61" s="1234" t="s">
        <v>3591</v>
      </c>
      <c r="D61" s="1234" t="s">
        <v>3612</v>
      </c>
      <c r="E61" s="1197" t="s">
        <v>3662</v>
      </c>
      <c r="F61" s="1234" t="s">
        <v>3586</v>
      </c>
      <c r="G61" s="1234"/>
      <c r="H61" s="1234"/>
      <c r="I61" s="1234"/>
      <c r="J61" s="1197" t="s">
        <v>3597</v>
      </c>
      <c r="K61" s="1197">
        <v>1629</v>
      </c>
      <c r="L61" s="1197" t="s">
        <v>3663</v>
      </c>
      <c r="M61" s="1234" t="s">
        <v>33</v>
      </c>
      <c r="N61" s="1197" t="s">
        <v>3664</v>
      </c>
      <c r="O61" s="1246"/>
      <c r="P61" s="522" t="s">
        <v>3590</v>
      </c>
      <c r="Q61" s="1246" t="s">
        <v>3508</v>
      </c>
    </row>
    <row r="62" spans="1:17" s="1253" customFormat="1" ht="86.25" customHeight="1">
      <c r="A62" s="1231">
        <v>56</v>
      </c>
      <c r="B62" s="522">
        <v>44</v>
      </c>
      <c r="C62" s="1234" t="s">
        <v>3591</v>
      </c>
      <c r="D62" s="1234" t="s">
        <v>3612</v>
      </c>
      <c r="E62" s="1197" t="s">
        <v>3665</v>
      </c>
      <c r="F62" s="1234" t="s">
        <v>3586</v>
      </c>
      <c r="G62" s="1234"/>
      <c r="H62" s="1234"/>
      <c r="I62" s="1234"/>
      <c r="J62" s="1197" t="s">
        <v>3597</v>
      </c>
      <c r="K62" s="1197">
        <v>1144</v>
      </c>
      <c r="L62" s="1197" t="s">
        <v>3666</v>
      </c>
      <c r="M62" s="1234" t="s">
        <v>33</v>
      </c>
      <c r="N62" s="1197" t="s">
        <v>3667</v>
      </c>
      <c r="O62" s="1246"/>
      <c r="P62" s="522" t="s">
        <v>3590</v>
      </c>
      <c r="Q62" s="1246" t="s">
        <v>3508</v>
      </c>
    </row>
    <row r="63" spans="1:17" s="1253" customFormat="1" ht="66" customHeight="1">
      <c r="A63" s="1228">
        <v>57</v>
      </c>
      <c r="B63" s="522">
        <v>45</v>
      </c>
      <c r="C63" s="1234" t="s">
        <v>3591</v>
      </c>
      <c r="D63" s="1234" t="s">
        <v>3540</v>
      </c>
      <c r="E63" s="1197" t="s">
        <v>3640</v>
      </c>
      <c r="F63" s="1234" t="s">
        <v>3586</v>
      </c>
      <c r="G63" s="1234"/>
      <c r="H63" s="1234"/>
      <c r="I63" s="1234"/>
      <c r="J63" s="1197" t="s">
        <v>3641</v>
      </c>
      <c r="K63" s="1197">
        <v>2512</v>
      </c>
      <c r="L63" s="1197" t="s">
        <v>3642</v>
      </c>
      <c r="M63" s="1234" t="s">
        <v>33</v>
      </c>
      <c r="N63" s="1197" t="s">
        <v>3643</v>
      </c>
      <c r="O63" s="1246"/>
      <c r="P63" s="522" t="s">
        <v>3590</v>
      </c>
      <c r="Q63" s="1246" t="s">
        <v>3508</v>
      </c>
    </row>
    <row r="64" spans="1:17" s="1254" customFormat="1" ht="66" customHeight="1">
      <c r="A64" s="1231">
        <v>58</v>
      </c>
      <c r="B64" s="984">
        <v>46</v>
      </c>
      <c r="C64" s="1228" t="s">
        <v>3591</v>
      </c>
      <c r="D64" s="1228" t="s">
        <v>3551</v>
      </c>
      <c r="E64" s="1228" t="s">
        <v>3668</v>
      </c>
      <c r="F64" s="1228" t="s">
        <v>3586</v>
      </c>
      <c r="G64" s="1228"/>
      <c r="H64" s="1228"/>
      <c r="I64" s="1228"/>
      <c r="J64" s="1228" t="s">
        <v>3669</v>
      </c>
      <c r="K64" s="1228">
        <v>1900</v>
      </c>
      <c r="L64" s="1228" t="s">
        <v>3670</v>
      </c>
      <c r="M64" s="1228" t="s">
        <v>33</v>
      </c>
      <c r="N64" s="1229" t="s">
        <v>3671</v>
      </c>
      <c r="O64" s="1239"/>
      <c r="P64" s="984" t="s">
        <v>3590</v>
      </c>
      <c r="Q64" s="1239" t="s">
        <v>3508</v>
      </c>
    </row>
    <row r="65" spans="1:17" s="1254" customFormat="1" ht="66" customHeight="1">
      <c r="A65" s="1228">
        <v>59</v>
      </c>
      <c r="B65" s="984">
        <v>47</v>
      </c>
      <c r="C65" s="1228" t="s">
        <v>3591</v>
      </c>
      <c r="D65" s="1228" t="s">
        <v>3551</v>
      </c>
      <c r="E65" s="1228" t="s">
        <v>3672</v>
      </c>
      <c r="F65" s="1228" t="s">
        <v>3586</v>
      </c>
      <c r="G65" s="1228"/>
      <c r="H65" s="1228"/>
      <c r="I65" s="1228"/>
      <c r="J65" s="1228" t="s">
        <v>3673</v>
      </c>
      <c r="K65" s="1228">
        <v>26777</v>
      </c>
      <c r="L65" s="1228" t="s">
        <v>3674</v>
      </c>
      <c r="M65" s="1228" t="s">
        <v>33</v>
      </c>
      <c r="N65" s="1229" t="s">
        <v>3675</v>
      </c>
      <c r="O65" s="1239"/>
      <c r="P65" s="984" t="s">
        <v>3590</v>
      </c>
      <c r="Q65" s="1239" t="s">
        <v>3508</v>
      </c>
    </row>
    <row r="66" spans="1:17" s="1253" customFormat="1" ht="66" customHeight="1">
      <c r="A66" s="1231">
        <v>60</v>
      </c>
      <c r="B66" s="522">
        <v>48</v>
      </c>
      <c r="C66" s="1234" t="s">
        <v>3591</v>
      </c>
      <c r="D66" s="1234" t="s">
        <v>3540</v>
      </c>
      <c r="E66" s="1234" t="s">
        <v>3676</v>
      </c>
      <c r="F66" s="1234" t="s">
        <v>3586</v>
      </c>
      <c r="G66" s="1234"/>
      <c r="H66" s="1234"/>
      <c r="I66" s="1234"/>
      <c r="J66" s="1234" t="s">
        <v>3677</v>
      </c>
      <c r="K66" s="1234">
        <v>498</v>
      </c>
      <c r="L66" s="1234" t="s">
        <v>3678</v>
      </c>
      <c r="M66" s="1234" t="s">
        <v>33</v>
      </c>
      <c r="N66" s="1197" t="s">
        <v>3679</v>
      </c>
      <c r="O66" s="1246"/>
      <c r="P66" s="522" t="s">
        <v>3590</v>
      </c>
      <c r="Q66" s="1246" t="s">
        <v>3508</v>
      </c>
    </row>
    <row r="67" spans="1:17" s="1253" customFormat="1" ht="66" customHeight="1">
      <c r="A67" s="1228">
        <v>61</v>
      </c>
      <c r="B67" s="522">
        <v>49</v>
      </c>
      <c r="C67" s="1234" t="s">
        <v>3591</v>
      </c>
      <c r="D67" s="1234" t="s">
        <v>3612</v>
      </c>
      <c r="E67" s="1234" t="s">
        <v>3680</v>
      </c>
      <c r="F67" s="1234" t="s">
        <v>3586</v>
      </c>
      <c r="G67" s="1234"/>
      <c r="H67" s="1234"/>
      <c r="I67" s="1234"/>
      <c r="J67" s="1234" t="s">
        <v>3681</v>
      </c>
      <c r="K67" s="1234">
        <v>100</v>
      </c>
      <c r="L67" s="1234" t="s">
        <v>3682</v>
      </c>
      <c r="M67" s="1234" t="s">
        <v>33</v>
      </c>
      <c r="N67" s="1197" t="s">
        <v>3683</v>
      </c>
      <c r="O67" s="1246"/>
      <c r="P67" s="522" t="s">
        <v>3590</v>
      </c>
      <c r="Q67" s="1246" t="s">
        <v>3508</v>
      </c>
    </row>
    <row r="68" spans="1:17" s="1253" customFormat="1" ht="81" customHeight="1">
      <c r="A68" s="1231">
        <v>62</v>
      </c>
      <c r="B68" s="522">
        <v>50</v>
      </c>
      <c r="C68" s="1234" t="s">
        <v>3591</v>
      </c>
      <c r="D68" s="1234" t="s">
        <v>3612</v>
      </c>
      <c r="E68" s="1234" t="s">
        <v>3684</v>
      </c>
      <c r="F68" s="1234" t="s">
        <v>3586</v>
      </c>
      <c r="G68" s="1234"/>
      <c r="H68" s="1234"/>
      <c r="I68" s="1234"/>
      <c r="J68" s="522" t="s">
        <v>3597</v>
      </c>
      <c r="K68" s="1234">
        <v>1702</v>
      </c>
      <c r="L68" s="1234" t="s">
        <v>3685</v>
      </c>
      <c r="M68" s="1234" t="s">
        <v>33</v>
      </c>
      <c r="N68" s="1197" t="s">
        <v>3686</v>
      </c>
      <c r="O68" s="1246"/>
      <c r="P68" s="522" t="s">
        <v>3590</v>
      </c>
      <c r="Q68" s="1246" t="s">
        <v>3508</v>
      </c>
    </row>
    <row r="69" spans="1:17" s="1253" customFormat="1" ht="84.75" customHeight="1">
      <c r="A69" s="1234">
        <v>63</v>
      </c>
      <c r="B69" s="522">
        <v>51</v>
      </c>
      <c r="C69" s="1234" t="s">
        <v>3591</v>
      </c>
      <c r="D69" s="1234" t="s">
        <v>3540</v>
      </c>
      <c r="E69" s="1234" t="s">
        <v>3687</v>
      </c>
      <c r="F69" s="1234" t="s">
        <v>3586</v>
      </c>
      <c r="G69" s="1234"/>
      <c r="H69" s="1234"/>
      <c r="I69" s="1234"/>
      <c r="J69" s="522" t="s">
        <v>3597</v>
      </c>
      <c r="K69" s="1234">
        <v>1356</v>
      </c>
      <c r="L69" s="1234" t="s">
        <v>3688</v>
      </c>
      <c r="M69" s="1234" t="s">
        <v>33</v>
      </c>
      <c r="N69" s="1197" t="s">
        <v>3689</v>
      </c>
      <c r="O69" s="1246"/>
      <c r="P69" s="522" t="s">
        <v>3590</v>
      </c>
      <c r="Q69" s="1246" t="s">
        <v>3508</v>
      </c>
    </row>
    <row r="70" spans="1:17" s="1255" customFormat="1" ht="83.25" customHeight="1">
      <c r="A70" s="1231">
        <v>64</v>
      </c>
      <c r="B70" s="984">
        <v>52</v>
      </c>
      <c r="C70" s="1228" t="s">
        <v>3591</v>
      </c>
      <c r="D70" s="1228" t="s">
        <v>3551</v>
      </c>
      <c r="E70" s="1228" t="s">
        <v>3690</v>
      </c>
      <c r="F70" s="1228" t="s">
        <v>3586</v>
      </c>
      <c r="G70" s="1228"/>
      <c r="H70" s="1228"/>
      <c r="I70" s="1228"/>
      <c r="J70" s="984" t="s">
        <v>3597</v>
      </c>
      <c r="K70" s="1228">
        <v>1207</v>
      </c>
      <c r="L70" s="1228" t="s">
        <v>3691</v>
      </c>
      <c r="M70" s="1228" t="s">
        <v>33</v>
      </c>
      <c r="N70" s="1226" t="s">
        <v>3692</v>
      </c>
      <c r="O70" s="1239"/>
      <c r="P70" s="984" t="s">
        <v>3590</v>
      </c>
      <c r="Q70" s="1239" t="s">
        <v>3508</v>
      </c>
    </row>
    <row r="71" spans="1:17" ht="99" customHeight="1">
      <c r="A71" s="1228">
        <v>65</v>
      </c>
      <c r="B71" s="984">
        <v>53</v>
      </c>
      <c r="C71" s="1228" t="s">
        <v>2682</v>
      </c>
      <c r="D71" s="1228" t="s">
        <v>3551</v>
      </c>
      <c r="E71" s="984" t="s">
        <v>3693</v>
      </c>
      <c r="F71" s="1228" t="s">
        <v>3560</v>
      </c>
      <c r="G71" s="1228"/>
      <c r="H71" s="1228">
        <v>24.6</v>
      </c>
      <c r="I71" s="1228" t="s">
        <v>3694</v>
      </c>
      <c r="J71" s="1228" t="s">
        <v>3695</v>
      </c>
      <c r="K71" s="1228" t="s">
        <v>695</v>
      </c>
      <c r="L71" s="1228" t="s">
        <v>695</v>
      </c>
      <c r="M71" s="1228" t="s">
        <v>33</v>
      </c>
      <c r="N71" s="1229" t="s">
        <v>3696</v>
      </c>
      <c r="O71" s="1228" t="s">
        <v>695</v>
      </c>
      <c r="P71" s="1228" t="s">
        <v>3507</v>
      </c>
      <c r="Q71" s="984" t="s">
        <v>3508</v>
      </c>
    </row>
    <row r="72" spans="1:17" ht="96.75" customHeight="1">
      <c r="A72" s="1231">
        <v>66</v>
      </c>
      <c r="B72" s="1209">
        <v>54</v>
      </c>
      <c r="C72" s="1228" t="s">
        <v>2682</v>
      </c>
      <c r="D72" s="1228" t="s">
        <v>3551</v>
      </c>
      <c r="E72" s="984" t="s">
        <v>3697</v>
      </c>
      <c r="F72" s="1228" t="s">
        <v>3560</v>
      </c>
      <c r="G72" s="1228"/>
      <c r="H72" s="1228">
        <v>130</v>
      </c>
      <c r="I72" s="1228" t="s">
        <v>3698</v>
      </c>
      <c r="J72" s="1228" t="s">
        <v>3699</v>
      </c>
      <c r="K72" s="1228" t="s">
        <v>695</v>
      </c>
      <c r="L72" s="1228" t="s">
        <v>695</v>
      </c>
      <c r="M72" s="1228" t="s">
        <v>33</v>
      </c>
      <c r="N72" s="1229" t="s">
        <v>3696</v>
      </c>
      <c r="O72" s="1228" t="s">
        <v>695</v>
      </c>
      <c r="P72" s="1228" t="s">
        <v>3507</v>
      </c>
      <c r="Q72" s="984" t="s">
        <v>3508</v>
      </c>
    </row>
    <row r="73" spans="1:17" ht="107.25" customHeight="1">
      <c r="A73" s="1228">
        <v>67</v>
      </c>
      <c r="B73" s="984">
        <v>55</v>
      </c>
      <c r="C73" s="1228" t="s">
        <v>2682</v>
      </c>
      <c r="D73" s="1228" t="s">
        <v>3551</v>
      </c>
      <c r="E73" s="984" t="s">
        <v>3700</v>
      </c>
      <c r="F73" s="1228" t="s">
        <v>3560</v>
      </c>
      <c r="G73" s="1228"/>
      <c r="H73" s="1228">
        <v>382.4</v>
      </c>
      <c r="I73" s="1228" t="s">
        <v>3701</v>
      </c>
      <c r="J73" s="1228" t="s">
        <v>3702</v>
      </c>
      <c r="K73" s="1228" t="s">
        <v>695</v>
      </c>
      <c r="L73" s="1228" t="s">
        <v>695</v>
      </c>
      <c r="M73" s="1228" t="s">
        <v>33</v>
      </c>
      <c r="N73" s="1229" t="s">
        <v>3696</v>
      </c>
      <c r="O73" s="1228" t="s">
        <v>695</v>
      </c>
      <c r="P73" s="1228" t="s">
        <v>3507</v>
      </c>
      <c r="Q73" s="984" t="s">
        <v>3508</v>
      </c>
    </row>
    <row r="74" spans="1:17" ht="87.75" customHeight="1">
      <c r="A74" s="1231">
        <v>68</v>
      </c>
      <c r="B74" s="984">
        <v>56</v>
      </c>
      <c r="C74" s="1240" t="s">
        <v>2682</v>
      </c>
      <c r="D74" s="1228" t="s">
        <v>3551</v>
      </c>
      <c r="E74" s="990" t="s">
        <v>3703</v>
      </c>
      <c r="F74" s="1228" t="s">
        <v>3560</v>
      </c>
      <c r="G74" s="1228"/>
      <c r="H74" s="1228">
        <v>244.2</v>
      </c>
      <c r="I74" s="1228" t="s">
        <v>3704</v>
      </c>
      <c r="J74" s="1228" t="s">
        <v>3705</v>
      </c>
      <c r="K74" s="1228"/>
      <c r="L74" s="1228"/>
      <c r="M74" s="1228" t="s">
        <v>33</v>
      </c>
      <c r="N74" s="1229" t="s">
        <v>3706</v>
      </c>
      <c r="O74" s="1228"/>
      <c r="P74" s="1240" t="s">
        <v>3507</v>
      </c>
      <c r="Q74" s="984" t="s">
        <v>3508</v>
      </c>
    </row>
    <row r="75" spans="1:17" s="1227" customFormat="1" ht="66" customHeight="1">
      <c r="A75" s="1228">
        <v>69</v>
      </c>
      <c r="B75" s="1209">
        <v>57</v>
      </c>
      <c r="C75" s="1228" t="s">
        <v>307</v>
      </c>
      <c r="D75" s="1228" t="s">
        <v>3551</v>
      </c>
      <c r="E75" s="984" t="s">
        <v>3707</v>
      </c>
      <c r="F75" s="1228" t="s">
        <v>3560</v>
      </c>
      <c r="G75" s="1231"/>
      <c r="H75" s="1228">
        <v>268.60000000000002</v>
      </c>
      <c r="I75" s="1228" t="s">
        <v>3708</v>
      </c>
      <c r="J75" s="1230" t="s">
        <v>3503</v>
      </c>
      <c r="K75" s="1228"/>
      <c r="L75" s="1228"/>
      <c r="M75" s="1228" t="s">
        <v>33</v>
      </c>
      <c r="N75" s="1229" t="s">
        <v>3709</v>
      </c>
      <c r="O75" s="1239"/>
      <c r="P75" s="1228" t="s">
        <v>3507</v>
      </c>
      <c r="Q75" s="984" t="s">
        <v>3508</v>
      </c>
    </row>
    <row r="76" spans="1:17" ht="15" customHeight="1">
      <c r="A76" s="1256" t="s">
        <v>695</v>
      </c>
      <c r="B76" s="1257"/>
      <c r="C76" s="2518" t="s">
        <v>776</v>
      </c>
      <c r="D76" s="2518"/>
      <c r="E76" s="2518"/>
      <c r="F76" s="2518"/>
      <c r="G76" s="2518"/>
      <c r="H76" s="2518"/>
      <c r="I76" s="2518"/>
      <c r="J76" s="2518"/>
      <c r="K76" s="2518"/>
      <c r="L76" s="2518"/>
      <c r="M76" s="2518"/>
      <c r="N76" s="2519"/>
      <c r="O76" s="2518"/>
      <c r="P76" s="2518"/>
      <c r="Q76" s="2518"/>
    </row>
    <row r="77" spans="1:17" ht="15" customHeight="1">
      <c r="A77" s="1258" t="s">
        <v>695</v>
      </c>
      <c r="B77" s="1207" t="s">
        <v>695</v>
      </c>
      <c r="C77" s="1207" t="s">
        <v>695</v>
      </c>
      <c r="D77" s="1207" t="s">
        <v>695</v>
      </c>
      <c r="E77" s="1201" t="s">
        <v>695</v>
      </c>
      <c r="F77" s="1201" t="s">
        <v>695</v>
      </c>
      <c r="G77" s="1201" t="s">
        <v>695</v>
      </c>
      <c r="H77" s="1201" t="s">
        <v>695</v>
      </c>
      <c r="I77" s="1201" t="s">
        <v>695</v>
      </c>
      <c r="J77" s="1221" t="s">
        <v>695</v>
      </c>
      <c r="K77" s="1201" t="s">
        <v>695</v>
      </c>
      <c r="L77" s="1201" t="s">
        <v>695</v>
      </c>
      <c r="M77" s="1201" t="s">
        <v>695</v>
      </c>
      <c r="N77" s="1222" t="s">
        <v>695</v>
      </c>
      <c r="O77" s="1201" t="s">
        <v>695</v>
      </c>
      <c r="P77" s="1201" t="s">
        <v>695</v>
      </c>
      <c r="Q77" s="1201" t="s">
        <v>695</v>
      </c>
    </row>
    <row r="78" spans="1:17" ht="66" customHeight="1"/>
  </sheetData>
  <mergeCells count="25">
    <mergeCell ref="F14:F15"/>
    <mergeCell ref="C18:Q18"/>
    <mergeCell ref="C76:Q76"/>
    <mergeCell ref="A4:B4"/>
    <mergeCell ref="C5:Q5"/>
    <mergeCell ref="K8:K11"/>
    <mergeCell ref="L8:L11"/>
    <mergeCell ref="M8:M11"/>
    <mergeCell ref="N8:N11"/>
    <mergeCell ref="Q8:Q11"/>
    <mergeCell ref="A1:P1"/>
    <mergeCell ref="A2:B3"/>
    <mergeCell ref="C2:C3"/>
    <mergeCell ref="D2:D3"/>
    <mergeCell ref="E2:E3"/>
    <mergeCell ref="F2:F3"/>
    <mergeCell ref="G2:G3"/>
    <mergeCell ref="H2:H3"/>
    <mergeCell ref="I2:I3"/>
    <mergeCell ref="J2:J3"/>
    <mergeCell ref="K2:K3"/>
    <mergeCell ref="L2:L3"/>
    <mergeCell ref="M2:M3"/>
    <mergeCell ref="N2:N3"/>
    <mergeCell ref="O2:P2"/>
  </mergeCells>
  <pageMargins left="0.70078740157480324" right="0.70078740157480324" top="0.75196850393700776" bottom="0.75196850393700776" header="0.3" footer="0.3"/>
  <pageSetup paperSize="9" scale="46" fitToHeight="0" orientation="landscape" useFirstPageNumber="1"/>
</worksheet>
</file>

<file path=xl/worksheets/sheet12.xml><?xml version="1.0" encoding="utf-8"?>
<worksheet xmlns="http://schemas.openxmlformats.org/spreadsheetml/2006/main" xmlns:r="http://schemas.openxmlformats.org/officeDocument/2006/relationships">
  <sheetPr>
    <pageSetUpPr fitToPage="1"/>
  </sheetPr>
  <dimension ref="A1:T52"/>
  <sheetViews>
    <sheetView topLeftCell="A22" workbookViewId="0">
      <selection activeCell="J11" sqref="J11"/>
    </sheetView>
  </sheetViews>
  <sheetFormatPr defaultRowHeight="12" outlineLevelCol="1"/>
  <cols>
    <col min="1" max="2" width="3.42578125" style="172" customWidth="1"/>
    <col min="3" max="3" width="12.85546875" style="16" customWidth="1"/>
    <col min="4" max="4" width="11.42578125" style="16" customWidth="1"/>
    <col min="5" max="5" width="20.140625" style="16" customWidth="1"/>
    <col min="6" max="6" width="16" style="16" customWidth="1"/>
    <col min="7" max="7" width="9.5703125" style="16" customWidth="1"/>
    <col min="8" max="8" width="9.42578125" style="173" customWidth="1"/>
    <col min="9" max="9" width="13.7109375" style="173" customWidth="1"/>
    <col min="10" max="10" width="27.28515625" style="174" customWidth="1" outlineLevel="1"/>
    <col min="11" max="11" width="11.140625" style="174" customWidth="1" outlineLevel="1"/>
    <col min="12" max="12" width="15.7109375" style="174" customWidth="1" outlineLevel="1"/>
    <col min="13" max="13" width="14.85546875" style="174" customWidth="1" outlineLevel="1"/>
    <col min="14" max="14" width="47.140625" style="16" customWidth="1"/>
    <col min="15" max="15" width="10.5703125" style="16" customWidth="1"/>
    <col min="16" max="16" width="15.28515625" style="16" customWidth="1"/>
    <col min="17" max="17" width="16.140625" style="16" customWidth="1"/>
    <col min="18" max="18" width="8.28515625" style="16" hidden="1" customWidth="1"/>
    <col min="19" max="19" width="6.85546875" style="16" hidden="1" customWidth="1"/>
    <col min="20" max="20" width="19.140625" style="16" customWidth="1"/>
    <col min="21" max="16384" width="9.140625" style="16"/>
  </cols>
  <sheetData>
    <row r="1" spans="1:20" s="5" customFormat="1" ht="29.25" customHeight="1">
      <c r="A1" s="488"/>
      <c r="B1" s="2324" t="s">
        <v>3710</v>
      </c>
      <c r="C1" s="2324"/>
      <c r="D1" s="2324"/>
      <c r="E1" s="2324"/>
      <c r="F1" s="2324"/>
      <c r="G1" s="2324"/>
      <c r="H1" s="2324"/>
      <c r="I1" s="2324"/>
      <c r="J1" s="2324"/>
      <c r="K1" s="2324"/>
      <c r="L1" s="2324"/>
      <c r="M1" s="2324"/>
      <c r="N1" s="2324"/>
      <c r="O1" s="2324"/>
      <c r="P1" s="2324"/>
      <c r="Q1" s="2324"/>
    </row>
    <row r="2" spans="1:20" s="403" customFormat="1">
      <c r="A2" s="2296" t="s">
        <v>0</v>
      </c>
      <c r="B2" s="2296" t="s">
        <v>0</v>
      </c>
      <c r="C2" s="2299" t="s">
        <v>1</v>
      </c>
      <c r="D2" s="2298" t="s">
        <v>14</v>
      </c>
      <c r="E2" s="2299" t="s">
        <v>2</v>
      </c>
      <c r="F2" s="2299" t="s">
        <v>3</v>
      </c>
      <c r="G2" s="2299" t="s">
        <v>4</v>
      </c>
      <c r="H2" s="2301" t="s">
        <v>314</v>
      </c>
      <c r="I2" s="2301" t="s">
        <v>6</v>
      </c>
      <c r="J2" s="2303" t="s">
        <v>778</v>
      </c>
      <c r="K2" s="2303" t="s">
        <v>316</v>
      </c>
      <c r="L2" s="2303" t="s">
        <v>9</v>
      </c>
      <c r="M2" s="2303" t="s">
        <v>10</v>
      </c>
      <c r="N2" s="2303" t="s">
        <v>11</v>
      </c>
      <c r="O2" s="2303" t="s">
        <v>12</v>
      </c>
      <c r="P2" s="2303"/>
      <c r="Q2" s="2303" t="s">
        <v>13</v>
      </c>
    </row>
    <row r="3" spans="1:20" s="403" customFormat="1" ht="96">
      <c r="A3" s="2297"/>
      <c r="B3" s="2297"/>
      <c r="C3" s="2299"/>
      <c r="D3" s="2344"/>
      <c r="E3" s="2299"/>
      <c r="F3" s="2299"/>
      <c r="G3" s="2326"/>
      <c r="H3" s="2301"/>
      <c r="I3" s="2301"/>
      <c r="J3" s="2303"/>
      <c r="K3" s="2303"/>
      <c r="L3" s="2303"/>
      <c r="M3" s="2303"/>
      <c r="N3" s="2303"/>
      <c r="O3" s="9" t="s">
        <v>15</v>
      </c>
      <c r="P3" s="9" t="s">
        <v>779</v>
      </c>
      <c r="Q3" s="2303"/>
      <c r="T3" s="403" t="s">
        <v>115</v>
      </c>
    </row>
    <row r="4" spans="1:20" s="197" customFormat="1">
      <c r="A4" s="2306">
        <v>1</v>
      </c>
      <c r="B4" s="2337"/>
      <c r="C4" s="9">
        <v>2</v>
      </c>
      <c r="D4" s="8">
        <v>3</v>
      </c>
      <c r="E4" s="9">
        <v>4</v>
      </c>
      <c r="F4" s="8">
        <v>5</v>
      </c>
      <c r="G4" s="9">
        <v>6</v>
      </c>
      <c r="H4" s="8">
        <v>7</v>
      </c>
      <c r="I4" s="9">
        <v>8</v>
      </c>
      <c r="J4" s="8">
        <v>9</v>
      </c>
      <c r="K4" s="9">
        <v>10</v>
      </c>
      <c r="L4" s="8">
        <v>11</v>
      </c>
      <c r="M4" s="9">
        <v>12</v>
      </c>
      <c r="N4" s="8">
        <v>13</v>
      </c>
      <c r="O4" s="9">
        <v>14</v>
      </c>
      <c r="P4" s="8">
        <v>15</v>
      </c>
      <c r="Q4" s="9">
        <v>16</v>
      </c>
    </row>
    <row r="5" spans="1:20">
      <c r="A5" s="307"/>
      <c r="B5" s="307">
        <f>COUNT(B6:B53)</f>
        <v>43</v>
      </c>
      <c r="C5" s="2340" t="s">
        <v>3711</v>
      </c>
      <c r="D5" s="2347"/>
      <c r="E5" s="2347"/>
      <c r="F5" s="2347"/>
      <c r="G5" s="2347"/>
      <c r="H5" s="2347"/>
      <c r="I5" s="2347"/>
      <c r="J5" s="2347"/>
      <c r="K5" s="2347"/>
      <c r="L5" s="2347"/>
      <c r="M5" s="2347"/>
      <c r="N5" s="2347"/>
      <c r="O5" s="2347"/>
      <c r="P5" s="2347"/>
      <c r="Q5" s="2348"/>
    </row>
    <row r="6" spans="1:20" ht="111.75" customHeight="1">
      <c r="A6" s="498">
        <v>1</v>
      </c>
      <c r="B6" s="1259">
        <v>1</v>
      </c>
      <c r="C6" s="190" t="s">
        <v>3712</v>
      </c>
      <c r="D6" s="190" t="s">
        <v>19</v>
      </c>
      <c r="E6" s="190" t="s">
        <v>3713</v>
      </c>
      <c r="F6" s="648" t="s">
        <v>1804</v>
      </c>
      <c r="G6" s="648"/>
      <c r="H6" s="648">
        <v>50.9</v>
      </c>
      <c r="I6" s="648" t="s">
        <v>3714</v>
      </c>
      <c r="J6" s="648" t="s">
        <v>479</v>
      </c>
      <c r="K6" s="686"/>
      <c r="L6" s="648"/>
      <c r="M6" s="651" t="s">
        <v>3715</v>
      </c>
      <c r="N6" s="651" t="s">
        <v>3716</v>
      </c>
      <c r="O6" s="190"/>
      <c r="P6" s="1260"/>
      <c r="Q6" s="190"/>
      <c r="T6" s="16" t="s">
        <v>129</v>
      </c>
    </row>
    <row r="7" spans="1:20" ht="44.25" customHeight="1">
      <c r="A7" s="383">
        <v>2</v>
      </c>
      <c r="B7" s="1261">
        <v>2</v>
      </c>
      <c r="C7" s="1262" t="s">
        <v>145</v>
      </c>
      <c r="D7" s="194" t="s">
        <v>29</v>
      </c>
      <c r="E7" s="194" t="s">
        <v>3717</v>
      </c>
      <c r="F7" s="194" t="s">
        <v>147</v>
      </c>
      <c r="G7" s="194"/>
      <c r="H7" s="194"/>
      <c r="I7" s="194"/>
      <c r="J7" s="194" t="s">
        <v>155</v>
      </c>
      <c r="K7" s="194">
        <v>341</v>
      </c>
      <c r="L7" s="194" t="s">
        <v>3718</v>
      </c>
      <c r="M7" s="194" t="s">
        <v>150</v>
      </c>
      <c r="N7" s="250" t="s">
        <v>3719</v>
      </c>
      <c r="O7" s="195"/>
      <c r="P7" s="317"/>
      <c r="Q7" s="195"/>
    </row>
    <row r="8" spans="1:20" ht="44.25" customHeight="1">
      <c r="A8" s="382">
        <v>3</v>
      </c>
      <c r="B8" s="1263">
        <v>3</v>
      </c>
      <c r="C8" s="243" t="s">
        <v>145</v>
      </c>
      <c r="D8" s="243" t="s">
        <v>29</v>
      </c>
      <c r="E8" s="243" t="s">
        <v>3717</v>
      </c>
      <c r="F8" s="243" t="s">
        <v>147</v>
      </c>
      <c r="G8" s="243"/>
      <c r="H8" s="243"/>
      <c r="I8" s="243"/>
      <c r="J8" s="243" t="s">
        <v>155</v>
      </c>
      <c r="K8" s="243">
        <v>203</v>
      </c>
      <c r="L8" s="243" t="s">
        <v>3720</v>
      </c>
      <c r="M8" s="243" t="s">
        <v>150</v>
      </c>
      <c r="N8" s="796" t="s">
        <v>3719</v>
      </c>
      <c r="O8" s="195"/>
      <c r="P8" s="317"/>
      <c r="Q8" s="195"/>
    </row>
    <row r="9" spans="1:20" ht="44.25" customHeight="1">
      <c r="A9" s="383">
        <v>4</v>
      </c>
      <c r="B9" s="1261">
        <v>4</v>
      </c>
      <c r="C9" s="243" t="s">
        <v>145</v>
      </c>
      <c r="D9" s="243" t="s">
        <v>29</v>
      </c>
      <c r="E9" s="243" t="s">
        <v>3721</v>
      </c>
      <c r="F9" s="243" t="s">
        <v>147</v>
      </c>
      <c r="G9" s="243"/>
      <c r="H9" s="243"/>
      <c r="I9" s="243"/>
      <c r="J9" s="243" t="s">
        <v>155</v>
      </c>
      <c r="K9" s="243">
        <v>76</v>
      </c>
      <c r="L9" s="243" t="s">
        <v>3722</v>
      </c>
      <c r="M9" s="243" t="s">
        <v>150</v>
      </c>
      <c r="N9" s="796" t="s">
        <v>3723</v>
      </c>
      <c r="O9" s="195"/>
      <c r="P9" s="317"/>
      <c r="Q9" s="195"/>
    </row>
    <row r="10" spans="1:20" s="197" customFormat="1">
      <c r="A10" s="556"/>
      <c r="C10" s="2340" t="s">
        <v>3724</v>
      </c>
      <c r="D10" s="2347"/>
      <c r="E10" s="2347"/>
      <c r="F10" s="2347"/>
      <c r="G10" s="2347"/>
      <c r="H10" s="2347"/>
      <c r="I10" s="2347"/>
      <c r="J10" s="2347"/>
      <c r="K10" s="2347"/>
      <c r="L10" s="2347"/>
      <c r="M10" s="2347"/>
      <c r="N10" s="2347"/>
      <c r="O10" s="2347"/>
      <c r="P10" s="2347"/>
      <c r="Q10" s="2348"/>
    </row>
    <row r="11" spans="1:20" s="5" customFormat="1" ht="58.5" customHeight="1">
      <c r="A11" s="325">
        <v>4</v>
      </c>
      <c r="B11" s="325">
        <v>1</v>
      </c>
      <c r="C11" s="188" t="s">
        <v>3725</v>
      </c>
      <c r="D11" s="180" t="s">
        <v>802</v>
      </c>
      <c r="E11" s="188" t="s">
        <v>3726</v>
      </c>
      <c r="F11" s="224" t="s">
        <v>3727</v>
      </c>
      <c r="G11" s="180">
        <v>1983</v>
      </c>
      <c r="H11" s="225">
        <v>1356.2</v>
      </c>
      <c r="I11" s="182" t="s">
        <v>3728</v>
      </c>
      <c r="J11" s="494" t="s">
        <v>3729</v>
      </c>
      <c r="K11" s="183">
        <v>4000</v>
      </c>
      <c r="L11" s="183" t="s">
        <v>3730</v>
      </c>
      <c r="M11" s="183" t="s">
        <v>33</v>
      </c>
      <c r="N11" s="333" t="s">
        <v>3731</v>
      </c>
      <c r="O11" s="180" t="s">
        <v>2275</v>
      </c>
      <c r="P11" s="180" t="s">
        <v>3732</v>
      </c>
      <c r="Q11" s="180" t="s">
        <v>3733</v>
      </c>
      <c r="S11" s="5">
        <v>1</v>
      </c>
    </row>
    <row r="12" spans="1:20" ht="57" customHeight="1">
      <c r="A12" s="398">
        <v>5</v>
      </c>
      <c r="B12" s="398">
        <v>2</v>
      </c>
      <c r="C12" s="404" t="s">
        <v>1083</v>
      </c>
      <c r="D12" s="222" t="s">
        <v>19</v>
      </c>
      <c r="E12" s="372" t="s">
        <v>3734</v>
      </c>
      <c r="F12" s="222" t="s">
        <v>3727</v>
      </c>
      <c r="G12" s="222">
        <v>1973</v>
      </c>
      <c r="H12" s="397">
        <v>609.29999999999995</v>
      </c>
      <c r="I12" s="1264" t="s">
        <v>3735</v>
      </c>
      <c r="J12" s="311" t="s">
        <v>3736</v>
      </c>
      <c r="K12" s="311">
        <v>22500</v>
      </c>
      <c r="L12" s="311" t="s">
        <v>3737</v>
      </c>
      <c r="M12" s="311" t="s">
        <v>676</v>
      </c>
      <c r="N12" s="506" t="s">
        <v>3738</v>
      </c>
      <c r="O12" s="222"/>
      <c r="P12" s="222" t="s">
        <v>3739</v>
      </c>
      <c r="Q12" s="222" t="s">
        <v>3733</v>
      </c>
      <c r="S12" s="16">
        <v>1</v>
      </c>
      <c r="T12" s="28"/>
    </row>
    <row r="13" spans="1:20" s="5" customFormat="1" ht="60">
      <c r="A13" s="325">
        <v>6</v>
      </c>
      <c r="B13" s="325">
        <v>3</v>
      </c>
      <c r="C13" s="200" t="s">
        <v>3740</v>
      </c>
      <c r="D13" s="180" t="s">
        <v>802</v>
      </c>
      <c r="E13" s="200" t="s">
        <v>3741</v>
      </c>
      <c r="F13" s="180" t="s">
        <v>3727</v>
      </c>
      <c r="G13" s="180">
        <v>1973</v>
      </c>
      <c r="H13" s="225">
        <v>666.4</v>
      </c>
      <c r="I13" s="182" t="s">
        <v>3742</v>
      </c>
      <c r="J13" s="183" t="s">
        <v>3736</v>
      </c>
      <c r="K13" s="183">
        <v>22500</v>
      </c>
      <c r="L13" s="183" t="s">
        <v>3737</v>
      </c>
      <c r="M13" s="183" t="s">
        <v>33</v>
      </c>
      <c r="N13" s="333" t="s">
        <v>3743</v>
      </c>
      <c r="O13" s="222" t="s">
        <v>2275</v>
      </c>
      <c r="P13" s="180" t="s">
        <v>3744</v>
      </c>
      <c r="Q13" s="180" t="s">
        <v>3733</v>
      </c>
      <c r="S13" s="5">
        <v>1</v>
      </c>
    </row>
    <row r="14" spans="1:20" ht="150.75" customHeight="1">
      <c r="A14" s="398">
        <v>7</v>
      </c>
      <c r="B14" s="398">
        <v>4</v>
      </c>
      <c r="C14" s="222" t="s">
        <v>3725</v>
      </c>
      <c r="D14" s="222" t="s">
        <v>19</v>
      </c>
      <c r="E14" s="222" t="s">
        <v>3745</v>
      </c>
      <c r="F14" s="222" t="s">
        <v>3727</v>
      </c>
      <c r="G14" s="222">
        <v>1988</v>
      </c>
      <c r="H14" s="397">
        <v>625.1</v>
      </c>
      <c r="I14" s="1264" t="s">
        <v>3746</v>
      </c>
      <c r="J14" s="1265" t="s">
        <v>3747</v>
      </c>
      <c r="K14" s="311">
        <v>2743</v>
      </c>
      <c r="L14" s="311" t="s">
        <v>3748</v>
      </c>
      <c r="M14" s="311" t="s">
        <v>3749</v>
      </c>
      <c r="N14" s="506" t="s">
        <v>3750</v>
      </c>
      <c r="O14" s="222" t="s">
        <v>2275</v>
      </c>
      <c r="P14" s="222"/>
      <c r="Q14" s="180" t="s">
        <v>3733</v>
      </c>
    </row>
    <row r="15" spans="1:20" ht="54.75" customHeight="1">
      <c r="A15" s="325">
        <v>8</v>
      </c>
      <c r="B15" s="325">
        <v>5</v>
      </c>
      <c r="C15" s="180" t="s">
        <v>3751</v>
      </c>
      <c r="D15" s="180" t="s">
        <v>802</v>
      </c>
      <c r="E15" s="180" t="s">
        <v>3752</v>
      </c>
      <c r="F15" s="180" t="s">
        <v>3727</v>
      </c>
      <c r="G15" s="180"/>
      <c r="H15" s="225">
        <v>555.20000000000005</v>
      </c>
      <c r="I15" s="182" t="s">
        <v>3753</v>
      </c>
      <c r="J15" s="490" t="s">
        <v>3754</v>
      </c>
      <c r="K15" s="183" t="s">
        <v>2275</v>
      </c>
      <c r="L15" s="183" t="s">
        <v>2275</v>
      </c>
      <c r="M15" s="183" t="s">
        <v>3755</v>
      </c>
      <c r="N15" s="333" t="s">
        <v>3756</v>
      </c>
      <c r="O15" s="180" t="s">
        <v>2275</v>
      </c>
      <c r="P15" s="180" t="s">
        <v>3757</v>
      </c>
      <c r="Q15" s="180" t="s">
        <v>3733</v>
      </c>
      <c r="S15" s="16">
        <v>1</v>
      </c>
      <c r="T15" s="28"/>
    </row>
    <row r="16" spans="1:20" ht="60">
      <c r="A16" s="398">
        <v>9</v>
      </c>
      <c r="B16" s="398">
        <v>6</v>
      </c>
      <c r="C16" s="180" t="s">
        <v>3758</v>
      </c>
      <c r="D16" s="180" t="s">
        <v>802</v>
      </c>
      <c r="E16" s="180" t="s">
        <v>3759</v>
      </c>
      <c r="F16" s="180" t="s">
        <v>3727</v>
      </c>
      <c r="G16" s="180">
        <v>1982</v>
      </c>
      <c r="H16" s="225">
        <v>435.7</v>
      </c>
      <c r="I16" s="182" t="s">
        <v>3760</v>
      </c>
      <c r="J16" s="183" t="s">
        <v>3761</v>
      </c>
      <c r="K16" s="183">
        <v>3638</v>
      </c>
      <c r="L16" s="183" t="s">
        <v>3762</v>
      </c>
      <c r="M16" s="183" t="s">
        <v>33</v>
      </c>
      <c r="N16" s="333" t="s">
        <v>3763</v>
      </c>
      <c r="O16" s="180" t="s">
        <v>3764</v>
      </c>
      <c r="P16" s="180" t="s">
        <v>3765</v>
      </c>
      <c r="Q16" s="180" t="s">
        <v>3733</v>
      </c>
      <c r="S16" s="16">
        <v>1</v>
      </c>
    </row>
    <row r="17" spans="1:20" s="5" customFormat="1" ht="108" customHeight="1">
      <c r="A17" s="325">
        <v>10</v>
      </c>
      <c r="B17" s="325">
        <v>7</v>
      </c>
      <c r="C17" s="180" t="s">
        <v>3766</v>
      </c>
      <c r="D17" s="180" t="s">
        <v>19</v>
      </c>
      <c r="E17" s="180" t="s">
        <v>3767</v>
      </c>
      <c r="F17" s="180" t="s">
        <v>3727</v>
      </c>
      <c r="G17" s="180">
        <v>1963</v>
      </c>
      <c r="H17" s="225">
        <v>2612.1</v>
      </c>
      <c r="I17" s="182" t="s">
        <v>3768</v>
      </c>
      <c r="J17" s="494" t="s">
        <v>3769</v>
      </c>
      <c r="K17" s="183" t="s">
        <v>2275</v>
      </c>
      <c r="L17" s="183" t="s">
        <v>2275</v>
      </c>
      <c r="M17" s="183" t="s">
        <v>124</v>
      </c>
      <c r="N17" s="230" t="s">
        <v>3770</v>
      </c>
      <c r="O17" s="180" t="s">
        <v>2275</v>
      </c>
      <c r="P17" s="180" t="s">
        <v>3771</v>
      </c>
      <c r="Q17" s="180" t="s">
        <v>3733</v>
      </c>
    </row>
    <row r="18" spans="1:20" s="220" customFormat="1" ht="65.25" customHeight="1">
      <c r="A18" s="398">
        <v>11</v>
      </c>
      <c r="B18" s="398">
        <v>8</v>
      </c>
      <c r="C18" s="180" t="s">
        <v>3772</v>
      </c>
      <c r="D18" s="180" t="s">
        <v>19</v>
      </c>
      <c r="E18" s="180" t="s">
        <v>3773</v>
      </c>
      <c r="F18" s="180" t="s">
        <v>3774</v>
      </c>
      <c r="G18" s="592"/>
      <c r="H18" s="180"/>
      <c r="I18" s="313"/>
      <c r="J18" s="592" t="s">
        <v>3775</v>
      </c>
      <c r="K18" s="180">
        <v>288789</v>
      </c>
      <c r="L18" s="180" t="s">
        <v>3776</v>
      </c>
      <c r="M18" s="180" t="s">
        <v>33</v>
      </c>
      <c r="N18" s="180" t="s">
        <v>3777</v>
      </c>
      <c r="O18" s="180" t="s">
        <v>2275</v>
      </c>
      <c r="P18" s="180" t="s">
        <v>2275</v>
      </c>
      <c r="Q18" s="180" t="s">
        <v>3733</v>
      </c>
      <c r="S18" s="220">
        <v>1</v>
      </c>
      <c r="T18" s="35"/>
    </row>
    <row r="19" spans="1:20" ht="63" customHeight="1">
      <c r="A19" s="325">
        <v>12</v>
      </c>
      <c r="B19" s="325">
        <v>9</v>
      </c>
      <c r="C19" s="190" t="s">
        <v>3772</v>
      </c>
      <c r="D19" s="222" t="s">
        <v>19</v>
      </c>
      <c r="E19" s="222" t="s">
        <v>3778</v>
      </c>
      <c r="F19" s="190" t="s">
        <v>3774</v>
      </c>
      <c r="G19" s="222"/>
      <c r="H19" s="222"/>
      <c r="I19" s="309"/>
      <c r="J19" s="222" t="s">
        <v>3779</v>
      </c>
      <c r="K19" s="222">
        <v>2352</v>
      </c>
      <c r="L19" s="222" t="s">
        <v>3780</v>
      </c>
      <c r="M19" s="222"/>
      <c r="N19" s="376" t="s">
        <v>3781</v>
      </c>
      <c r="O19" s="222"/>
      <c r="P19" s="222" t="s">
        <v>3782</v>
      </c>
      <c r="Q19" s="222" t="s">
        <v>3733</v>
      </c>
      <c r="S19" s="16">
        <v>1</v>
      </c>
    </row>
    <row r="20" spans="1:20" s="220" customFormat="1" ht="48">
      <c r="A20" s="398">
        <v>13</v>
      </c>
      <c r="B20" s="398">
        <v>10</v>
      </c>
      <c r="C20" s="226" t="s">
        <v>3772</v>
      </c>
      <c r="D20" s="180" t="s">
        <v>19</v>
      </c>
      <c r="E20" s="226" t="s">
        <v>3783</v>
      </c>
      <c r="F20" s="226" t="s">
        <v>3774</v>
      </c>
      <c r="G20" s="190"/>
      <c r="H20" s="190"/>
      <c r="I20" s="581"/>
      <c r="J20" s="1266" t="s">
        <v>3784</v>
      </c>
      <c r="K20" s="180">
        <v>664</v>
      </c>
      <c r="L20" s="180" t="s">
        <v>3785</v>
      </c>
      <c r="M20" s="226" t="s">
        <v>235</v>
      </c>
      <c r="N20" s="226" t="s">
        <v>3786</v>
      </c>
      <c r="O20" s="546"/>
      <c r="P20" s="546"/>
      <c r="Q20" s="180" t="s">
        <v>3733</v>
      </c>
      <c r="S20" s="220">
        <v>1</v>
      </c>
    </row>
    <row r="21" spans="1:20" ht="24">
      <c r="A21" s="325">
        <v>14</v>
      </c>
      <c r="B21" s="325">
        <v>11</v>
      </c>
      <c r="C21" s="190" t="s">
        <v>3772</v>
      </c>
      <c r="D21" s="389" t="s">
        <v>19</v>
      </c>
      <c r="E21" s="623" t="s">
        <v>3787</v>
      </c>
      <c r="F21" s="315" t="s">
        <v>3774</v>
      </c>
      <c r="G21" s="208"/>
      <c r="H21" s="208"/>
      <c r="I21" s="1267"/>
      <c r="J21" s="222" t="s">
        <v>3784</v>
      </c>
      <c r="K21" s="623">
        <v>1352</v>
      </c>
      <c r="L21" s="623" t="s">
        <v>3788</v>
      </c>
      <c r="M21" s="222"/>
      <c r="N21" s="222" t="s">
        <v>3789</v>
      </c>
      <c r="O21" s="222"/>
      <c r="P21" s="222"/>
      <c r="Q21" s="222" t="s">
        <v>3733</v>
      </c>
      <c r="S21" s="16">
        <v>1</v>
      </c>
    </row>
    <row r="22" spans="1:20" s="207" customFormat="1" ht="24">
      <c r="A22" s="398">
        <v>15</v>
      </c>
      <c r="B22" s="398">
        <v>12</v>
      </c>
      <c r="C22" s="190" t="s">
        <v>3772</v>
      </c>
      <c r="D22" s="389" t="s">
        <v>19</v>
      </c>
      <c r="E22" s="623" t="s">
        <v>3790</v>
      </c>
      <c r="F22" s="315" t="s">
        <v>3774</v>
      </c>
      <c r="G22" s="546"/>
      <c r="H22" s="546"/>
      <c r="I22" s="1268"/>
      <c r="J22" s="190" t="s">
        <v>3784</v>
      </c>
      <c r="K22" s="623">
        <v>1500</v>
      </c>
      <c r="L22" s="623" t="s">
        <v>3791</v>
      </c>
      <c r="M22" s="190"/>
      <c r="N22" s="190" t="s">
        <v>3792</v>
      </c>
      <c r="O22" s="222"/>
      <c r="P22" s="222"/>
      <c r="Q22" s="222" t="s">
        <v>3733</v>
      </c>
      <c r="R22" s="16"/>
      <c r="S22" s="16">
        <v>1</v>
      </c>
    </row>
    <row r="23" spans="1:20" s="220" customFormat="1" ht="51.75" customHeight="1">
      <c r="A23" s="325">
        <v>16</v>
      </c>
      <c r="B23" s="325">
        <v>13</v>
      </c>
      <c r="C23" s="180" t="s">
        <v>3793</v>
      </c>
      <c r="D23" s="180" t="s">
        <v>19</v>
      </c>
      <c r="E23" s="188" t="s">
        <v>3794</v>
      </c>
      <c r="F23" s="180" t="s">
        <v>3795</v>
      </c>
      <c r="G23" s="180"/>
      <c r="H23" s="225">
        <v>211.9</v>
      </c>
      <c r="I23" s="225" t="s">
        <v>3796</v>
      </c>
      <c r="J23" s="183" t="s">
        <v>3797</v>
      </c>
      <c r="K23" s="183"/>
      <c r="L23" s="183"/>
      <c r="M23" s="237" t="s">
        <v>254</v>
      </c>
      <c r="N23" s="229" t="s">
        <v>3798</v>
      </c>
      <c r="O23" s="230"/>
      <c r="P23" s="1269" t="s">
        <v>3799</v>
      </c>
      <c r="Q23" s="180" t="s">
        <v>3733</v>
      </c>
      <c r="R23" s="5"/>
      <c r="S23" s="5">
        <v>1</v>
      </c>
      <c r="T23" s="35"/>
    </row>
    <row r="24" spans="1:20" s="5" customFormat="1" ht="48">
      <c r="A24" s="338">
        <v>17</v>
      </c>
      <c r="B24" s="338">
        <v>14</v>
      </c>
      <c r="C24" s="226" t="s">
        <v>3800</v>
      </c>
      <c r="D24" s="226" t="s">
        <v>19</v>
      </c>
      <c r="E24" s="226" t="s">
        <v>3801</v>
      </c>
      <c r="F24" s="226" t="s">
        <v>3727</v>
      </c>
      <c r="G24" s="226">
        <v>1979</v>
      </c>
      <c r="H24" s="353">
        <v>1981.8</v>
      </c>
      <c r="I24" s="353" t="s">
        <v>3802</v>
      </c>
      <c r="J24" s="237" t="s">
        <v>3803</v>
      </c>
      <c r="K24" s="237">
        <v>20000</v>
      </c>
      <c r="L24" s="1270" t="s">
        <v>3804</v>
      </c>
      <c r="M24" s="357" t="s">
        <v>33</v>
      </c>
      <c r="N24" s="1271"/>
      <c r="O24" s="239" t="s">
        <v>2275</v>
      </c>
      <c r="P24" s="390"/>
      <c r="Q24" s="226" t="s">
        <v>3733</v>
      </c>
    </row>
    <row r="25" spans="1:20" s="5" customFormat="1" ht="30.75" customHeight="1">
      <c r="A25" s="325">
        <v>18</v>
      </c>
      <c r="B25" s="325">
        <v>15</v>
      </c>
      <c r="C25" s="356" t="s">
        <v>145</v>
      </c>
      <c r="D25" s="356" t="s">
        <v>19</v>
      </c>
      <c r="E25" s="356" t="s">
        <v>3805</v>
      </c>
      <c r="F25" s="356" t="s">
        <v>3806</v>
      </c>
      <c r="G25" s="356"/>
      <c r="H25" s="579">
        <v>0</v>
      </c>
      <c r="I25" s="579"/>
      <c r="J25" s="825" t="s">
        <v>3784</v>
      </c>
      <c r="K25" s="825">
        <v>265</v>
      </c>
      <c r="L25" s="825" t="s">
        <v>3807</v>
      </c>
      <c r="M25" s="357" t="s">
        <v>33</v>
      </c>
      <c r="N25" s="825"/>
      <c r="O25" s="511"/>
      <c r="P25" s="356"/>
      <c r="Q25" s="356" t="s">
        <v>3733</v>
      </c>
    </row>
    <row r="26" spans="1:20" s="1172" customFormat="1" ht="43.5" customHeight="1">
      <c r="A26" s="427">
        <v>19</v>
      </c>
      <c r="B26" s="427">
        <v>16</v>
      </c>
      <c r="C26" s="419" t="s">
        <v>145</v>
      </c>
      <c r="D26" s="291" t="s">
        <v>29</v>
      </c>
      <c r="E26" s="887" t="s">
        <v>3808</v>
      </c>
      <c r="F26" s="419" t="s">
        <v>3806</v>
      </c>
      <c r="G26" s="419"/>
      <c r="H26" s="604"/>
      <c r="I26" s="604"/>
      <c r="J26" s="348" t="s">
        <v>3784</v>
      </c>
      <c r="K26" s="348">
        <v>800</v>
      </c>
      <c r="L26" s="348" t="s">
        <v>3809</v>
      </c>
      <c r="M26" s="348" t="s">
        <v>254</v>
      </c>
      <c r="N26" s="348" t="s">
        <v>3810</v>
      </c>
      <c r="O26" s="419"/>
      <c r="P26" s="419"/>
      <c r="Q26" s="419" t="s">
        <v>3733</v>
      </c>
      <c r="R26" s="419" t="s">
        <v>3811</v>
      </c>
      <c r="S26" s="419" t="s">
        <v>3812</v>
      </c>
      <c r="T26" s="220"/>
    </row>
    <row r="27" spans="1:20" s="1172" customFormat="1" ht="41.25" customHeight="1">
      <c r="A27" s="342">
        <v>20</v>
      </c>
      <c r="B27" s="342">
        <v>17</v>
      </c>
      <c r="C27" s="419" t="s">
        <v>145</v>
      </c>
      <c r="D27" s="291" t="s">
        <v>29</v>
      </c>
      <c r="E27" s="291" t="s">
        <v>3813</v>
      </c>
      <c r="F27" s="419" t="s">
        <v>3806</v>
      </c>
      <c r="G27" s="419"/>
      <c r="H27" s="604"/>
      <c r="I27" s="604"/>
      <c r="J27" s="348" t="s">
        <v>3814</v>
      </c>
      <c r="K27" s="348">
        <v>4000</v>
      </c>
      <c r="L27" s="348" t="s">
        <v>3815</v>
      </c>
      <c r="M27" s="348" t="s">
        <v>33</v>
      </c>
      <c r="N27" s="348" t="s">
        <v>3816</v>
      </c>
      <c r="O27" s="419"/>
      <c r="P27" s="419"/>
      <c r="Q27" s="419" t="s">
        <v>3811</v>
      </c>
      <c r="T27" s="220"/>
    </row>
    <row r="28" spans="1:20" s="1172" customFormat="1" ht="36">
      <c r="A28" s="427">
        <v>21</v>
      </c>
      <c r="B28" s="427">
        <v>18</v>
      </c>
      <c r="C28" s="419" t="s">
        <v>145</v>
      </c>
      <c r="D28" s="291" t="s">
        <v>29</v>
      </c>
      <c r="E28" s="291" t="s">
        <v>3817</v>
      </c>
      <c r="F28" s="419" t="s">
        <v>3806</v>
      </c>
      <c r="G28" s="419"/>
      <c r="H28" s="604"/>
      <c r="I28" s="604"/>
      <c r="J28" s="348" t="s">
        <v>3784</v>
      </c>
      <c r="K28" s="348">
        <v>1433</v>
      </c>
      <c r="L28" s="348" t="s">
        <v>3818</v>
      </c>
      <c r="M28" s="348" t="s">
        <v>33</v>
      </c>
      <c r="N28" s="348" t="s">
        <v>3819</v>
      </c>
      <c r="O28" s="419"/>
      <c r="P28" s="419"/>
      <c r="Q28" s="419" t="s">
        <v>3812</v>
      </c>
    </row>
    <row r="29" spans="1:20" s="1172" customFormat="1" ht="36">
      <c r="A29" s="342">
        <v>22</v>
      </c>
      <c r="B29" s="342">
        <v>19</v>
      </c>
      <c r="C29" s="419" t="s">
        <v>145</v>
      </c>
      <c r="D29" s="291" t="s">
        <v>29</v>
      </c>
      <c r="E29" s="291" t="s">
        <v>3820</v>
      </c>
      <c r="F29" s="419" t="s">
        <v>3806</v>
      </c>
      <c r="G29" s="419"/>
      <c r="H29" s="604"/>
      <c r="I29" s="604"/>
      <c r="J29" s="348" t="s">
        <v>3784</v>
      </c>
      <c r="K29" s="348">
        <v>1314</v>
      </c>
      <c r="L29" s="348" t="s">
        <v>3821</v>
      </c>
      <c r="M29" s="348" t="s">
        <v>33</v>
      </c>
      <c r="N29" s="348" t="s">
        <v>3822</v>
      </c>
      <c r="O29" s="419"/>
      <c r="P29" s="419"/>
      <c r="Q29" s="419" t="s">
        <v>3823</v>
      </c>
    </row>
    <row r="30" spans="1:20" s="1172" customFormat="1" ht="36">
      <c r="A30" s="427">
        <v>23</v>
      </c>
      <c r="B30" s="427">
        <v>20</v>
      </c>
      <c r="C30" s="419" t="s">
        <v>145</v>
      </c>
      <c r="D30" s="291" t="s">
        <v>29</v>
      </c>
      <c r="E30" s="291" t="s">
        <v>3824</v>
      </c>
      <c r="F30" s="419" t="s">
        <v>3806</v>
      </c>
      <c r="G30" s="419"/>
      <c r="H30" s="604"/>
      <c r="I30" s="604"/>
      <c r="J30" s="348" t="s">
        <v>3784</v>
      </c>
      <c r="K30" s="348">
        <v>1998</v>
      </c>
      <c r="L30" s="348" t="s">
        <v>3825</v>
      </c>
      <c r="M30" s="348" t="s">
        <v>254</v>
      </c>
      <c r="N30" s="348" t="s">
        <v>3826</v>
      </c>
      <c r="O30" s="419"/>
      <c r="P30" s="419"/>
      <c r="Q30" s="419" t="s">
        <v>3827</v>
      </c>
    </row>
    <row r="31" spans="1:20" s="1172" customFormat="1" ht="60">
      <c r="A31" s="342">
        <v>24</v>
      </c>
      <c r="B31" s="342">
        <v>21</v>
      </c>
      <c r="C31" s="419" t="s">
        <v>145</v>
      </c>
      <c r="D31" s="291" t="s">
        <v>29</v>
      </c>
      <c r="E31" s="291" t="s">
        <v>3828</v>
      </c>
      <c r="F31" s="419" t="s">
        <v>3806</v>
      </c>
      <c r="G31" s="419"/>
      <c r="H31" s="604"/>
      <c r="I31" s="604"/>
      <c r="J31" s="348" t="s">
        <v>3784</v>
      </c>
      <c r="K31" s="348">
        <v>377</v>
      </c>
      <c r="L31" s="348" t="s">
        <v>3829</v>
      </c>
      <c r="M31" s="348" t="s">
        <v>3755</v>
      </c>
      <c r="N31" s="348" t="s">
        <v>3830</v>
      </c>
      <c r="O31" s="419"/>
      <c r="P31" s="419"/>
      <c r="Q31" s="419" t="s">
        <v>3831</v>
      </c>
    </row>
    <row r="32" spans="1:20" s="1172" customFormat="1" ht="84">
      <c r="A32" s="427">
        <v>25</v>
      </c>
      <c r="B32" s="427">
        <v>22</v>
      </c>
      <c r="C32" s="419" t="s">
        <v>145</v>
      </c>
      <c r="D32" s="291" t="s">
        <v>29</v>
      </c>
      <c r="E32" s="291" t="s">
        <v>3832</v>
      </c>
      <c r="F32" s="419" t="s">
        <v>3806</v>
      </c>
      <c r="G32" s="419"/>
      <c r="H32" s="604"/>
      <c r="I32" s="604"/>
      <c r="J32" s="348" t="s">
        <v>3784</v>
      </c>
      <c r="K32" s="348">
        <v>892</v>
      </c>
      <c r="L32" s="348" t="s">
        <v>3833</v>
      </c>
      <c r="M32" s="348" t="s">
        <v>254</v>
      </c>
      <c r="N32" s="348" t="s">
        <v>3834</v>
      </c>
      <c r="O32" s="419"/>
      <c r="P32" s="419"/>
      <c r="Q32" s="419" t="s">
        <v>3835</v>
      </c>
    </row>
    <row r="33" spans="1:17" s="1172" customFormat="1" ht="36">
      <c r="A33" s="342">
        <v>26</v>
      </c>
      <c r="B33" s="342">
        <v>23</v>
      </c>
      <c r="C33" s="419" t="s">
        <v>145</v>
      </c>
      <c r="D33" s="291" t="s">
        <v>29</v>
      </c>
      <c r="E33" s="291" t="s">
        <v>3836</v>
      </c>
      <c r="F33" s="419" t="s">
        <v>3806</v>
      </c>
      <c r="G33" s="419"/>
      <c r="H33" s="604"/>
      <c r="I33" s="604"/>
      <c r="J33" s="348" t="s">
        <v>3784</v>
      </c>
      <c r="K33" s="348">
        <v>1588</v>
      </c>
      <c r="L33" s="348" t="s">
        <v>3837</v>
      </c>
      <c r="M33" s="348" t="s">
        <v>254</v>
      </c>
      <c r="N33" s="348" t="s">
        <v>3838</v>
      </c>
      <c r="O33" s="419"/>
      <c r="P33" s="419"/>
      <c r="Q33" s="419" t="s">
        <v>3839</v>
      </c>
    </row>
    <row r="34" spans="1:17" s="1172" customFormat="1" ht="36">
      <c r="A34" s="427">
        <v>27</v>
      </c>
      <c r="B34" s="427">
        <v>24</v>
      </c>
      <c r="C34" s="419" t="s">
        <v>145</v>
      </c>
      <c r="D34" s="291" t="s">
        <v>29</v>
      </c>
      <c r="E34" s="291" t="s">
        <v>3836</v>
      </c>
      <c r="F34" s="419" t="s">
        <v>3806</v>
      </c>
      <c r="G34" s="419"/>
      <c r="H34" s="604"/>
      <c r="I34" s="604"/>
      <c r="J34" s="348" t="s">
        <v>3784</v>
      </c>
      <c r="K34" s="348">
        <v>1588</v>
      </c>
      <c r="L34" s="348" t="s">
        <v>3840</v>
      </c>
      <c r="M34" s="348" t="s">
        <v>254</v>
      </c>
      <c r="N34" s="348" t="s">
        <v>3838</v>
      </c>
      <c r="O34" s="419"/>
      <c r="P34" s="419"/>
      <c r="Q34" s="419" t="s">
        <v>3841</v>
      </c>
    </row>
    <row r="35" spans="1:17" s="1172" customFormat="1" ht="36">
      <c r="A35" s="342">
        <v>28</v>
      </c>
      <c r="B35" s="342">
        <v>25</v>
      </c>
      <c r="C35" s="419" t="s">
        <v>145</v>
      </c>
      <c r="D35" s="291" t="s">
        <v>29</v>
      </c>
      <c r="E35" s="291" t="s">
        <v>3842</v>
      </c>
      <c r="F35" s="419" t="s">
        <v>3806</v>
      </c>
      <c r="G35" s="419"/>
      <c r="H35" s="604"/>
      <c r="I35" s="604"/>
      <c r="J35" s="348" t="s">
        <v>3784</v>
      </c>
      <c r="K35" s="348">
        <v>1213</v>
      </c>
      <c r="L35" s="348" t="s">
        <v>3815</v>
      </c>
      <c r="M35" s="348" t="s">
        <v>254</v>
      </c>
      <c r="N35" s="348" t="s">
        <v>3843</v>
      </c>
      <c r="O35" s="419"/>
      <c r="P35" s="419"/>
      <c r="Q35" s="419" t="s">
        <v>3844</v>
      </c>
    </row>
    <row r="36" spans="1:17" s="1172" customFormat="1" ht="36">
      <c r="A36" s="427">
        <v>29</v>
      </c>
      <c r="B36" s="427">
        <v>26</v>
      </c>
      <c r="C36" s="419" t="s">
        <v>145</v>
      </c>
      <c r="D36" s="291" t="s">
        <v>29</v>
      </c>
      <c r="E36" s="291" t="s">
        <v>3845</v>
      </c>
      <c r="F36" s="419" t="s">
        <v>3806</v>
      </c>
      <c r="G36" s="419"/>
      <c r="H36" s="604"/>
      <c r="I36" s="604"/>
      <c r="J36" s="348" t="s">
        <v>3784</v>
      </c>
      <c r="K36" s="348">
        <v>2500</v>
      </c>
      <c r="L36" s="1272">
        <v>0.75347222222222221</v>
      </c>
      <c r="M36" s="348" t="s">
        <v>254</v>
      </c>
      <c r="N36" s="348" t="s">
        <v>3846</v>
      </c>
      <c r="O36" s="419"/>
      <c r="P36" s="419"/>
      <c r="Q36" s="419"/>
    </row>
    <row r="37" spans="1:17" s="1172" customFormat="1" ht="84">
      <c r="A37" s="342">
        <v>30</v>
      </c>
      <c r="B37" s="342">
        <v>27</v>
      </c>
      <c r="C37" s="419" t="s">
        <v>145</v>
      </c>
      <c r="D37" s="291" t="s">
        <v>29</v>
      </c>
      <c r="E37" s="1273" t="s">
        <v>3847</v>
      </c>
      <c r="F37" s="419" t="s">
        <v>3806</v>
      </c>
      <c r="G37" s="419"/>
      <c r="H37" s="604"/>
      <c r="I37" s="604"/>
      <c r="J37" s="348" t="s">
        <v>3784</v>
      </c>
      <c r="K37" s="348">
        <v>1154</v>
      </c>
      <c r="L37" s="1272" t="s">
        <v>3848</v>
      </c>
      <c r="M37" s="348" t="s">
        <v>33</v>
      </c>
      <c r="N37" s="348" t="s">
        <v>3849</v>
      </c>
      <c r="O37" s="419"/>
      <c r="P37" s="419"/>
      <c r="Q37" s="419"/>
    </row>
    <row r="38" spans="1:17" s="1172" customFormat="1" ht="84">
      <c r="A38" s="427">
        <v>31</v>
      </c>
      <c r="B38" s="427">
        <v>28</v>
      </c>
      <c r="C38" s="419" t="s">
        <v>145</v>
      </c>
      <c r="D38" s="291" t="s">
        <v>29</v>
      </c>
      <c r="E38" s="1274" t="s">
        <v>3850</v>
      </c>
      <c r="F38" s="419" t="s">
        <v>3806</v>
      </c>
      <c r="G38" s="419"/>
      <c r="H38" s="604"/>
      <c r="I38" s="604"/>
      <c r="J38" s="348" t="s">
        <v>3784</v>
      </c>
      <c r="K38" s="348">
        <v>1012</v>
      </c>
      <c r="L38" s="1272" t="s">
        <v>3851</v>
      </c>
      <c r="M38" s="348" t="s">
        <v>33</v>
      </c>
      <c r="N38" s="348" t="s">
        <v>3852</v>
      </c>
      <c r="O38" s="419"/>
      <c r="P38" s="419"/>
      <c r="Q38" s="419"/>
    </row>
    <row r="39" spans="1:17" s="1172" customFormat="1" ht="84">
      <c r="A39" s="342">
        <v>32</v>
      </c>
      <c r="B39" s="342">
        <v>29</v>
      </c>
      <c r="C39" s="419" t="s">
        <v>145</v>
      </c>
      <c r="D39" s="291" t="s">
        <v>29</v>
      </c>
      <c r="E39" s="1274" t="s">
        <v>3853</v>
      </c>
      <c r="F39" s="419" t="s">
        <v>3806</v>
      </c>
      <c r="G39" s="419"/>
      <c r="H39" s="604"/>
      <c r="I39" s="604"/>
      <c r="J39" s="348" t="s">
        <v>3784</v>
      </c>
      <c r="K39" s="348">
        <v>1036</v>
      </c>
      <c r="L39" s="1272" t="s">
        <v>3854</v>
      </c>
      <c r="M39" s="1275" t="s">
        <v>33</v>
      </c>
      <c r="N39" s="1276" t="s">
        <v>3855</v>
      </c>
      <c r="O39" s="1277"/>
      <c r="P39" s="419"/>
      <c r="Q39" s="419"/>
    </row>
    <row r="40" spans="1:17" s="1172" customFormat="1" ht="36">
      <c r="A40" s="520">
        <v>33</v>
      </c>
      <c r="B40" s="520">
        <v>30</v>
      </c>
      <c r="C40" s="419" t="s">
        <v>145</v>
      </c>
      <c r="D40" s="291" t="s">
        <v>29</v>
      </c>
      <c r="E40" s="291" t="s">
        <v>3856</v>
      </c>
      <c r="F40" s="419" t="s">
        <v>3806</v>
      </c>
      <c r="G40" s="419"/>
      <c r="H40" s="604"/>
      <c r="I40" s="604"/>
      <c r="J40" s="348" t="s">
        <v>3784</v>
      </c>
      <c r="K40" s="348">
        <v>2500</v>
      </c>
      <c r="L40" s="1278" t="s">
        <v>3857</v>
      </c>
      <c r="M40" s="348" t="s">
        <v>33</v>
      </c>
      <c r="N40" s="1279" t="s">
        <v>3858</v>
      </c>
      <c r="O40" s="419"/>
      <c r="P40" s="419"/>
      <c r="Q40" s="419"/>
    </row>
    <row r="41" spans="1:17" s="1172" customFormat="1" ht="24">
      <c r="A41" s="342">
        <v>34</v>
      </c>
      <c r="B41" s="342">
        <v>31</v>
      </c>
      <c r="C41" s="419" t="s">
        <v>145</v>
      </c>
      <c r="D41" s="291" t="s">
        <v>29</v>
      </c>
      <c r="E41" s="291" t="s">
        <v>3859</v>
      </c>
      <c r="F41" s="419" t="s">
        <v>3806</v>
      </c>
      <c r="G41" s="419"/>
      <c r="H41" s="604"/>
      <c r="I41" s="604"/>
      <c r="J41" s="348" t="s">
        <v>3784</v>
      </c>
      <c r="K41" s="348">
        <v>2221</v>
      </c>
      <c r="L41" s="1272" t="s">
        <v>3860</v>
      </c>
      <c r="M41" s="348" t="s">
        <v>254</v>
      </c>
      <c r="N41" s="348" t="s">
        <v>3861</v>
      </c>
      <c r="O41" s="419"/>
      <c r="P41" s="419"/>
      <c r="Q41" s="419"/>
    </row>
    <row r="42" spans="1:17" s="1172" customFormat="1" ht="36">
      <c r="A42" s="520">
        <v>35</v>
      </c>
      <c r="B42" s="520">
        <v>32</v>
      </c>
      <c r="C42" s="419" t="s">
        <v>145</v>
      </c>
      <c r="D42" s="291" t="s">
        <v>29</v>
      </c>
      <c r="E42" s="291" t="s">
        <v>3862</v>
      </c>
      <c r="F42" s="419" t="s">
        <v>3806</v>
      </c>
      <c r="G42" s="419"/>
      <c r="H42" s="604"/>
      <c r="I42" s="604"/>
      <c r="J42" s="348" t="s">
        <v>3784</v>
      </c>
      <c r="K42" s="348">
        <v>2395</v>
      </c>
      <c r="L42" s="1272" t="s">
        <v>3863</v>
      </c>
      <c r="M42" s="348" t="s">
        <v>235</v>
      </c>
      <c r="N42" s="348" t="s">
        <v>3864</v>
      </c>
      <c r="O42" s="419"/>
      <c r="P42" s="419"/>
      <c r="Q42" s="419"/>
    </row>
    <row r="43" spans="1:17" s="1172" customFormat="1" ht="36">
      <c r="A43" s="342">
        <v>36</v>
      </c>
      <c r="B43" s="1280">
        <v>33</v>
      </c>
      <c r="C43" s="419" t="s">
        <v>145</v>
      </c>
      <c r="D43" s="291" t="s">
        <v>29</v>
      </c>
      <c r="E43" s="291" t="s">
        <v>3865</v>
      </c>
      <c r="F43" s="419" t="s">
        <v>3806</v>
      </c>
      <c r="G43" s="419"/>
      <c r="H43" s="604"/>
      <c r="I43" s="604"/>
      <c r="J43" s="348" t="s">
        <v>3784</v>
      </c>
      <c r="K43" s="348">
        <v>981</v>
      </c>
      <c r="L43" s="1272" t="s">
        <v>3866</v>
      </c>
      <c r="M43" s="348" t="s">
        <v>235</v>
      </c>
      <c r="N43" s="348" t="s">
        <v>3867</v>
      </c>
      <c r="O43" s="419">
        <v>0</v>
      </c>
      <c r="P43" s="419">
        <v>0</v>
      </c>
      <c r="Q43" s="419" t="s">
        <v>3868</v>
      </c>
    </row>
    <row r="44" spans="1:17" s="1172" customFormat="1" ht="36">
      <c r="A44" s="520">
        <v>37</v>
      </c>
      <c r="B44" s="1280">
        <v>34</v>
      </c>
      <c r="C44" s="419" t="s">
        <v>145</v>
      </c>
      <c r="D44" s="291" t="s">
        <v>29</v>
      </c>
      <c r="E44" s="291" t="s">
        <v>3869</v>
      </c>
      <c r="F44" s="419" t="s">
        <v>3806</v>
      </c>
      <c r="G44" s="419"/>
      <c r="H44" s="604"/>
      <c r="I44" s="604"/>
      <c r="J44" s="348" t="s">
        <v>3784</v>
      </c>
      <c r="K44" s="348">
        <v>2101</v>
      </c>
      <c r="L44" s="1272" t="s">
        <v>3870</v>
      </c>
      <c r="M44" s="348" t="s">
        <v>235</v>
      </c>
      <c r="N44" s="348" t="s">
        <v>3871</v>
      </c>
      <c r="O44" s="419">
        <v>0</v>
      </c>
      <c r="P44" s="419">
        <v>0</v>
      </c>
      <c r="Q44" s="419" t="s">
        <v>3868</v>
      </c>
    </row>
    <row r="45" spans="1:17" s="1172" customFormat="1" ht="36">
      <c r="A45" s="342">
        <v>38</v>
      </c>
      <c r="B45" s="1280">
        <v>35</v>
      </c>
      <c r="C45" s="419" t="s">
        <v>145</v>
      </c>
      <c r="D45" s="291" t="s">
        <v>29</v>
      </c>
      <c r="E45" s="291" t="s">
        <v>3872</v>
      </c>
      <c r="F45" s="419" t="s">
        <v>3806</v>
      </c>
      <c r="G45" s="419"/>
      <c r="H45" s="604"/>
      <c r="I45" s="604"/>
      <c r="J45" s="348" t="s">
        <v>3784</v>
      </c>
      <c r="K45" s="348">
        <v>1562</v>
      </c>
      <c r="L45" s="1272" t="s">
        <v>3873</v>
      </c>
      <c r="M45" s="348" t="s">
        <v>235</v>
      </c>
      <c r="N45" s="348" t="s">
        <v>3874</v>
      </c>
      <c r="O45" s="419">
        <v>0</v>
      </c>
      <c r="P45" s="419">
        <v>0</v>
      </c>
      <c r="Q45" s="419" t="s">
        <v>3868</v>
      </c>
    </row>
    <row r="46" spans="1:17" s="914" customFormat="1">
      <c r="A46" s="325"/>
      <c r="B46" s="1281"/>
      <c r="C46" s="1282"/>
      <c r="D46" s="809"/>
      <c r="E46" s="21"/>
      <c r="F46" s="1282"/>
      <c r="G46" s="378"/>
      <c r="H46" s="601"/>
      <c r="I46" s="601"/>
      <c r="J46" s="1283"/>
      <c r="K46" s="1284"/>
      <c r="L46" s="1285"/>
      <c r="M46" s="1284"/>
      <c r="N46" s="1284"/>
      <c r="O46" s="1286"/>
      <c r="P46" s="1286"/>
      <c r="Q46" s="1286"/>
    </row>
    <row r="47" spans="1:17" s="197" customFormat="1">
      <c r="A47" s="398"/>
      <c r="B47" s="556"/>
      <c r="C47" s="2340" t="s">
        <v>508</v>
      </c>
      <c r="D47" s="2347"/>
      <c r="E47" s="2347"/>
      <c r="F47" s="2347"/>
      <c r="G47" s="2347"/>
      <c r="H47" s="2347"/>
      <c r="I47" s="2347"/>
      <c r="J47" s="2347"/>
      <c r="K47" s="2347"/>
      <c r="L47" s="2347"/>
      <c r="M47" s="2347"/>
      <c r="N47" s="2347"/>
      <c r="O47" s="2347"/>
      <c r="P47" s="2347"/>
      <c r="Q47" s="2348"/>
    </row>
    <row r="48" spans="1:17" ht="132">
      <c r="A48" s="325">
        <v>33</v>
      </c>
      <c r="B48" s="398">
        <v>1</v>
      </c>
      <c r="C48" s="651" t="s">
        <v>3875</v>
      </c>
      <c r="D48" s="222" t="s">
        <v>19</v>
      </c>
      <c r="E48" s="623" t="s">
        <v>3876</v>
      </c>
      <c r="F48" s="623" t="s">
        <v>3877</v>
      </c>
      <c r="G48" s="623"/>
      <c r="H48" s="623">
        <v>123.8</v>
      </c>
      <c r="I48" s="623" t="s">
        <v>3878</v>
      </c>
      <c r="J48" s="623" t="s">
        <v>3879</v>
      </c>
      <c r="K48" s="623">
        <v>1600</v>
      </c>
      <c r="L48" s="623" t="s">
        <v>3880</v>
      </c>
      <c r="M48" s="623" t="s">
        <v>3881</v>
      </c>
      <c r="N48" s="623" t="s">
        <v>3882</v>
      </c>
      <c r="O48" s="651" t="s">
        <v>2275</v>
      </c>
      <c r="P48" s="623"/>
      <c r="Q48" s="623" t="s">
        <v>3883</v>
      </c>
    </row>
    <row r="49" spans="1:19" ht="36">
      <c r="A49" s="398">
        <v>34</v>
      </c>
      <c r="B49" s="1287">
        <v>2</v>
      </c>
      <c r="C49" s="565" t="s">
        <v>3884</v>
      </c>
      <c r="D49" s="222" t="s">
        <v>19</v>
      </c>
      <c r="E49" s="565" t="s">
        <v>3885</v>
      </c>
      <c r="F49" s="222" t="s">
        <v>3886</v>
      </c>
      <c r="G49" s="222">
        <v>1974</v>
      </c>
      <c r="H49" s="397">
        <v>62.8</v>
      </c>
      <c r="I49" s="397" t="s">
        <v>3887</v>
      </c>
      <c r="J49" s="565" t="s">
        <v>3888</v>
      </c>
      <c r="K49" s="311">
        <v>2065</v>
      </c>
      <c r="L49" s="1288" t="s">
        <v>3889</v>
      </c>
      <c r="M49" s="311"/>
      <c r="N49" s="311" t="s">
        <v>3890</v>
      </c>
      <c r="O49" s="651" t="s">
        <v>2275</v>
      </c>
      <c r="P49" s="222"/>
      <c r="Q49" s="222"/>
      <c r="R49" s="1289"/>
    </row>
    <row r="50" spans="1:19" ht="36">
      <c r="A50" s="325">
        <v>35</v>
      </c>
      <c r="B50" s="398">
        <v>3</v>
      </c>
      <c r="C50" s="222" t="s">
        <v>230</v>
      </c>
      <c r="D50" s="222" t="s">
        <v>19</v>
      </c>
      <c r="E50" s="222" t="s">
        <v>3891</v>
      </c>
      <c r="F50" s="222" t="s">
        <v>3877</v>
      </c>
      <c r="G50" s="222"/>
      <c r="H50" s="397">
        <v>268.10000000000002</v>
      </c>
      <c r="I50" s="193" t="s">
        <v>3892</v>
      </c>
      <c r="J50" s="311" t="s">
        <v>3893</v>
      </c>
      <c r="K50" s="311">
        <v>1700</v>
      </c>
      <c r="L50" s="1290" t="s">
        <v>3894</v>
      </c>
      <c r="M50" s="311"/>
      <c r="N50" s="222"/>
      <c r="O50" s="2520" t="s">
        <v>2275</v>
      </c>
      <c r="P50" s="222"/>
      <c r="Q50" s="222"/>
    </row>
    <row r="51" spans="1:19" ht="36">
      <c r="A51" s="398">
        <v>36</v>
      </c>
      <c r="B51" s="1291">
        <v>4</v>
      </c>
      <c r="C51" s="222" t="s">
        <v>1561</v>
      </c>
      <c r="D51" s="222" t="s">
        <v>19</v>
      </c>
      <c r="E51" s="222" t="s">
        <v>3895</v>
      </c>
      <c r="F51" s="222" t="s">
        <v>3877</v>
      </c>
      <c r="G51" s="222"/>
      <c r="H51" s="1292">
        <v>847.9</v>
      </c>
      <c r="I51" s="1293" t="s">
        <v>3896</v>
      </c>
      <c r="J51" s="1294" t="s">
        <v>3803</v>
      </c>
      <c r="K51" s="311">
        <v>940</v>
      </c>
      <c r="L51" s="311" t="s">
        <v>3897</v>
      </c>
      <c r="M51" s="311"/>
      <c r="N51" s="222"/>
      <c r="O51" s="2344"/>
      <c r="P51" s="222"/>
      <c r="Q51" s="222" t="s">
        <v>3898</v>
      </c>
    </row>
    <row r="52" spans="1:19">
      <c r="A52" s="16"/>
      <c r="B52" s="16"/>
      <c r="E52" s="2521"/>
      <c r="F52" s="2521"/>
      <c r="G52" s="2521"/>
      <c r="H52" s="2521"/>
      <c r="I52" s="2521"/>
      <c r="J52" s="2521"/>
      <c r="R52" s="16">
        <f>SUM(R11:R51)</f>
        <v>0</v>
      </c>
      <c r="S52" s="16">
        <f>SUM(S11:S51)</f>
        <v>11</v>
      </c>
    </row>
  </sheetData>
  <mergeCells count="23">
    <mergeCell ref="O50:O51"/>
    <mergeCell ref="E52:J52"/>
    <mergeCell ref="Q2:Q3"/>
    <mergeCell ref="A4:B4"/>
    <mergeCell ref="C5:Q5"/>
    <mergeCell ref="C10:Q10"/>
    <mergeCell ref="C47:Q47"/>
    <mergeCell ref="B1:Q1"/>
    <mergeCell ref="A2:A3"/>
    <mergeCell ref="B2:B3"/>
    <mergeCell ref="C2:C3"/>
    <mergeCell ref="D2:D3"/>
    <mergeCell ref="E2:E3"/>
    <mergeCell ref="F2:F3"/>
    <mergeCell ref="G2:G3"/>
    <mergeCell ref="H2:H3"/>
    <mergeCell ref="I2:I3"/>
    <mergeCell ref="J2:J3"/>
    <mergeCell ref="K2:K3"/>
    <mergeCell ref="L2:L3"/>
    <mergeCell ref="M2:M3"/>
    <mergeCell ref="N2:N3"/>
    <mergeCell ref="O2:P2"/>
  </mergeCells>
  <pageMargins left="0.31496062992125984" right="0" top="0.39370078740157477" bottom="0.39370078740157477" header="0.31496062992125984" footer="0.31496062992125984"/>
  <pageSetup paperSize="9" scale="59" fitToHeight="0" orientation="landscape"/>
</worksheet>
</file>

<file path=xl/worksheets/sheet13.xml><?xml version="1.0" encoding="utf-8"?>
<worksheet xmlns="http://schemas.openxmlformats.org/spreadsheetml/2006/main" xmlns:r="http://schemas.openxmlformats.org/officeDocument/2006/relationships">
  <sheetPr>
    <pageSetUpPr fitToPage="1"/>
  </sheetPr>
  <dimension ref="A1:U55"/>
  <sheetViews>
    <sheetView topLeftCell="A46" workbookViewId="0">
      <selection activeCell="F17" sqref="F17"/>
    </sheetView>
  </sheetViews>
  <sheetFormatPr defaultRowHeight="12.75" outlineLevelCol="1"/>
  <cols>
    <col min="1" max="2" width="3.28515625" style="1296" customWidth="1"/>
    <col min="3" max="3" width="14.5703125" style="1295" customWidth="1"/>
    <col min="4" max="4" width="12.7109375" style="1295" customWidth="1"/>
    <col min="5" max="5" width="18.28515625" style="1295" customWidth="1"/>
    <col min="6" max="6" width="13.28515625" style="1295" customWidth="1"/>
    <col min="7" max="7" width="9.42578125" style="1295" customWidth="1"/>
    <col min="8" max="8" width="8.85546875" style="1297" customWidth="1"/>
    <col min="9" max="9" width="13.5703125" style="1297" customWidth="1"/>
    <col min="10" max="10" width="30" style="1298" customWidth="1" outlineLevel="1"/>
    <col min="11" max="11" width="12.42578125" style="1298" customWidth="1" outlineLevel="1"/>
    <col min="12" max="12" width="16.7109375" style="1299" customWidth="1" outlineLevel="1"/>
    <col min="13" max="13" width="22.42578125" style="1298" customWidth="1" outlineLevel="1"/>
    <col min="14" max="14" width="49.85546875" style="1295" customWidth="1"/>
    <col min="15" max="15" width="9.7109375" style="1295" customWidth="1"/>
    <col min="16" max="16" width="11.28515625" style="1295" customWidth="1"/>
    <col min="17" max="17" width="13.7109375" style="1295" customWidth="1"/>
    <col min="18" max="19" width="5.28515625" style="1295" hidden="1" customWidth="1"/>
    <col min="20" max="20" width="33.28515625" style="1295" customWidth="1"/>
    <col min="21" max="21" width="22" style="1295" customWidth="1"/>
    <col min="22" max="22" width="22.42578125" style="1295" customWidth="1"/>
    <col min="23" max="16384" width="9.140625" style="1295"/>
  </cols>
  <sheetData>
    <row r="1" spans="1:20" s="1300" customFormat="1" ht="25.9" customHeight="1">
      <c r="A1" s="2522" t="s">
        <v>3899</v>
      </c>
      <c r="B1" s="2522"/>
      <c r="C1" s="2522"/>
      <c r="D1" s="2522"/>
      <c r="E1" s="2522"/>
      <c r="F1" s="2522"/>
      <c r="G1" s="2522"/>
      <c r="H1" s="2522"/>
      <c r="I1" s="2522"/>
      <c r="J1" s="2522"/>
      <c r="K1" s="2522"/>
      <c r="L1" s="2523"/>
      <c r="M1" s="2522"/>
      <c r="N1" s="2522"/>
      <c r="O1" s="2522"/>
      <c r="P1" s="2522"/>
    </row>
    <row r="2" spans="1:20" s="1302" customFormat="1" ht="59.45" customHeight="1">
      <c r="A2" s="2524" t="s">
        <v>0</v>
      </c>
      <c r="B2" s="2524" t="s">
        <v>0</v>
      </c>
      <c r="C2" s="2526" t="s">
        <v>1</v>
      </c>
      <c r="D2" s="2527" t="s">
        <v>14</v>
      </c>
      <c r="E2" s="2526" t="s">
        <v>2</v>
      </c>
      <c r="F2" s="2526" t="s">
        <v>3</v>
      </c>
      <c r="G2" s="2526" t="s">
        <v>4</v>
      </c>
      <c r="H2" s="2530" t="s">
        <v>314</v>
      </c>
      <c r="I2" s="2530" t="s">
        <v>6</v>
      </c>
      <c r="J2" s="2531" t="s">
        <v>778</v>
      </c>
      <c r="K2" s="2531" t="s">
        <v>316</v>
      </c>
      <c r="L2" s="2532" t="s">
        <v>9</v>
      </c>
      <c r="M2" s="2531" t="s">
        <v>10</v>
      </c>
      <c r="N2" s="2531" t="s">
        <v>11</v>
      </c>
      <c r="O2" s="2533" t="s">
        <v>12</v>
      </c>
      <c r="P2" s="2534"/>
      <c r="Q2" s="2531" t="s">
        <v>13</v>
      </c>
    </row>
    <row r="3" spans="1:20" s="1302" customFormat="1" ht="43.15" customHeight="1">
      <c r="A3" s="2525"/>
      <c r="B3" s="2525"/>
      <c r="C3" s="2526"/>
      <c r="D3" s="2528"/>
      <c r="E3" s="2526"/>
      <c r="F3" s="2526"/>
      <c r="G3" s="2529"/>
      <c r="H3" s="2530"/>
      <c r="I3" s="2530"/>
      <c r="J3" s="2531"/>
      <c r="K3" s="2531"/>
      <c r="L3" s="2532"/>
      <c r="M3" s="2531"/>
      <c r="N3" s="2531"/>
      <c r="O3" s="1303" t="s">
        <v>15</v>
      </c>
      <c r="P3" s="1303" t="s">
        <v>779</v>
      </c>
      <c r="Q3" s="2531"/>
      <c r="T3" s="1302" t="s">
        <v>115</v>
      </c>
    </row>
    <row r="4" spans="1:20" s="1304" customFormat="1">
      <c r="A4" s="2535">
        <v>1</v>
      </c>
      <c r="B4" s="2536"/>
      <c r="C4" s="1305">
        <v>2</v>
      </c>
      <c r="D4" s="1305">
        <v>3</v>
      </c>
      <c r="E4" s="1305">
        <v>4</v>
      </c>
      <c r="F4" s="1305">
        <v>5</v>
      </c>
      <c r="G4" s="1305">
        <v>6</v>
      </c>
      <c r="H4" s="1305">
        <v>7</v>
      </c>
      <c r="I4" s="1305">
        <v>8</v>
      </c>
      <c r="J4" s="1305">
        <v>9</v>
      </c>
      <c r="K4" s="1305">
        <v>10</v>
      </c>
      <c r="L4" s="1306">
        <v>11</v>
      </c>
      <c r="M4" s="1305">
        <v>12</v>
      </c>
      <c r="N4" s="1305">
        <v>13</v>
      </c>
      <c r="O4" s="1305">
        <v>14</v>
      </c>
      <c r="P4" s="1305">
        <v>15</v>
      </c>
      <c r="Q4" s="1305">
        <v>16</v>
      </c>
    </row>
    <row r="5" spans="1:20" s="1307" customFormat="1">
      <c r="A5" s="1308"/>
      <c r="B5" s="1308">
        <f ca="1">COUNT(B5:B48)</f>
        <v>42</v>
      </c>
      <c r="C5" s="2537" t="s">
        <v>116</v>
      </c>
      <c r="D5" s="2538"/>
      <c r="E5" s="2538"/>
      <c r="F5" s="2538"/>
      <c r="G5" s="2538"/>
      <c r="H5" s="2538"/>
      <c r="I5" s="2538"/>
      <c r="J5" s="2538"/>
      <c r="K5" s="2538"/>
      <c r="L5" s="2539"/>
      <c r="M5" s="2538"/>
      <c r="N5" s="2538"/>
      <c r="O5" s="2538"/>
      <c r="P5" s="2538"/>
      <c r="Q5" s="2540"/>
    </row>
    <row r="6" spans="1:20" s="1300" customFormat="1" ht="60">
      <c r="A6" s="1309">
        <v>1</v>
      </c>
      <c r="B6" s="1309">
        <v>1</v>
      </c>
      <c r="C6" s="1310" t="s">
        <v>341</v>
      </c>
      <c r="D6" s="1310" t="s">
        <v>19</v>
      </c>
      <c r="E6" s="1310" t="s">
        <v>3900</v>
      </c>
      <c r="F6" s="1311" t="s">
        <v>3901</v>
      </c>
      <c r="H6" s="1311"/>
      <c r="I6" s="1312"/>
      <c r="J6" s="1313" t="s">
        <v>3902</v>
      </c>
      <c r="K6" s="275">
        <v>400</v>
      </c>
      <c r="L6" s="1314" t="s">
        <v>3903</v>
      </c>
      <c r="M6" s="1310" t="s">
        <v>3904</v>
      </c>
      <c r="N6" s="1310" t="s">
        <v>3905</v>
      </c>
      <c r="O6" s="1315"/>
      <c r="P6" s="1315"/>
      <c r="Q6" s="1315"/>
    </row>
    <row r="7" spans="1:20" ht="216">
      <c r="A7" s="1309">
        <v>2</v>
      </c>
      <c r="B7" s="1309">
        <v>2</v>
      </c>
      <c r="C7" s="1316" t="s">
        <v>3906</v>
      </c>
      <c r="D7" s="1316" t="s">
        <v>19</v>
      </c>
      <c r="E7" s="1316" t="s">
        <v>3907</v>
      </c>
      <c r="F7" s="1317" t="s">
        <v>3901</v>
      </c>
      <c r="G7" s="1318">
        <v>1974</v>
      </c>
      <c r="H7" s="1319">
        <v>350</v>
      </c>
      <c r="I7" s="1320" t="s">
        <v>3908</v>
      </c>
      <c r="J7" s="1321" t="s">
        <v>3909</v>
      </c>
      <c r="K7" s="1322"/>
      <c r="L7" s="1323" t="s">
        <v>3910</v>
      </c>
      <c r="M7" s="1324" t="s">
        <v>3911</v>
      </c>
      <c r="N7" s="664" t="s">
        <v>3912</v>
      </c>
      <c r="O7" s="1315"/>
      <c r="P7" s="1315"/>
      <c r="Q7" s="1315"/>
    </row>
    <row r="8" spans="1:20" s="1300" customFormat="1" ht="139.5" customHeight="1">
      <c r="A8" s="1325">
        <v>3</v>
      </c>
      <c r="B8" s="1325">
        <v>3</v>
      </c>
      <c r="C8" s="1326" t="s">
        <v>3913</v>
      </c>
      <c r="D8" s="1326" t="s">
        <v>19</v>
      </c>
      <c r="E8" s="1326" t="s">
        <v>3907</v>
      </c>
      <c r="F8" s="259" t="s">
        <v>3901</v>
      </c>
      <c r="G8" s="1327" t="s">
        <v>3914</v>
      </c>
      <c r="H8" s="1328">
        <v>288</v>
      </c>
      <c r="I8" s="1329" t="s">
        <v>3915</v>
      </c>
      <c r="J8" s="1330" t="s">
        <v>3916</v>
      </c>
      <c r="K8" s="1331"/>
      <c r="L8" s="1332"/>
      <c r="M8" s="1326" t="s">
        <v>3917</v>
      </c>
      <c r="N8" s="722" t="s">
        <v>3918</v>
      </c>
      <c r="O8" s="595"/>
      <c r="P8" s="595"/>
      <c r="Q8" s="595"/>
    </row>
    <row r="9" spans="1:20" s="1300" customFormat="1" ht="37.5" customHeight="1">
      <c r="A9" s="1309">
        <v>4</v>
      </c>
      <c r="B9" s="1309">
        <v>4</v>
      </c>
      <c r="C9" s="194" t="s">
        <v>640</v>
      </c>
      <c r="D9" s="194" t="s">
        <v>29</v>
      </c>
      <c r="E9" s="194" t="s">
        <v>3919</v>
      </c>
      <c r="F9" s="194" t="s">
        <v>147</v>
      </c>
      <c r="G9" s="194"/>
      <c r="H9" s="194"/>
      <c r="I9" s="194"/>
      <c r="J9" s="194" t="s">
        <v>3919</v>
      </c>
      <c r="K9" s="194">
        <v>2948</v>
      </c>
      <c r="L9" s="194" t="s">
        <v>3920</v>
      </c>
      <c r="M9" s="194" t="s">
        <v>150</v>
      </c>
      <c r="N9" s="250" t="s">
        <v>3921</v>
      </c>
      <c r="O9" s="1333"/>
      <c r="P9" s="1333"/>
      <c r="Q9" s="1333"/>
    </row>
    <row r="10" spans="1:20" s="1300" customFormat="1" ht="45" customHeight="1">
      <c r="A10" s="1325">
        <v>5</v>
      </c>
      <c r="B10" s="1325">
        <v>5</v>
      </c>
      <c r="C10" s="194" t="s">
        <v>640</v>
      </c>
      <c r="D10" s="194" t="s">
        <v>29</v>
      </c>
      <c r="E10" s="194" t="s">
        <v>3919</v>
      </c>
      <c r="F10" s="194" t="s">
        <v>147</v>
      </c>
      <c r="G10" s="194"/>
      <c r="H10" s="194"/>
      <c r="I10" s="194"/>
      <c r="J10" s="194" t="s">
        <v>3919</v>
      </c>
      <c r="K10" s="194">
        <v>986</v>
      </c>
      <c r="L10" s="194" t="s">
        <v>3922</v>
      </c>
      <c r="M10" s="194" t="s">
        <v>150</v>
      </c>
      <c r="N10" s="250" t="s">
        <v>3921</v>
      </c>
      <c r="O10" s="1333"/>
      <c r="P10" s="1333"/>
      <c r="Q10" s="1333"/>
    </row>
    <row r="11" spans="1:20" s="1300" customFormat="1" ht="43.5" customHeight="1">
      <c r="A11" s="1309">
        <v>6</v>
      </c>
      <c r="B11" s="1309">
        <v>6</v>
      </c>
      <c r="C11" s="194" t="s">
        <v>640</v>
      </c>
      <c r="D11" s="194" t="s">
        <v>29</v>
      </c>
      <c r="E11" s="194" t="s">
        <v>3919</v>
      </c>
      <c r="F11" s="194" t="s">
        <v>147</v>
      </c>
      <c r="G11" s="194"/>
      <c r="H11" s="194"/>
      <c r="I11" s="194"/>
      <c r="J11" s="194" t="s">
        <v>3919</v>
      </c>
      <c r="K11" s="194">
        <v>377</v>
      </c>
      <c r="L11" s="194" t="s">
        <v>3923</v>
      </c>
      <c r="M11" s="194" t="s">
        <v>150</v>
      </c>
      <c r="N11" s="250" t="s">
        <v>3921</v>
      </c>
      <c r="O11" s="1333"/>
      <c r="P11" s="1333"/>
      <c r="Q11" s="1333"/>
    </row>
    <row r="12" spans="1:20" s="1300" customFormat="1" ht="43.5" customHeight="1">
      <c r="A12" s="1325">
        <v>7</v>
      </c>
      <c r="B12" s="1325">
        <v>7</v>
      </c>
      <c r="C12" s="194" t="s">
        <v>640</v>
      </c>
      <c r="D12" s="194" t="s">
        <v>29</v>
      </c>
      <c r="E12" s="194" t="s">
        <v>3919</v>
      </c>
      <c r="F12" s="194" t="s">
        <v>147</v>
      </c>
      <c r="G12" s="194"/>
      <c r="H12" s="194"/>
      <c r="I12" s="194"/>
      <c r="J12" s="194" t="s">
        <v>3919</v>
      </c>
      <c r="K12" s="194">
        <v>12568</v>
      </c>
      <c r="L12" s="194" t="s">
        <v>3924</v>
      </c>
      <c r="M12" s="194" t="s">
        <v>150</v>
      </c>
      <c r="N12" s="250" t="s">
        <v>3921</v>
      </c>
      <c r="O12" s="1333"/>
      <c r="P12" s="1333"/>
      <c r="Q12" s="1333"/>
    </row>
    <row r="13" spans="1:20" s="1300" customFormat="1" ht="42.75" customHeight="1">
      <c r="A13" s="1309">
        <v>8</v>
      </c>
      <c r="B13" s="1309">
        <v>8</v>
      </c>
      <c r="C13" s="194" t="s">
        <v>640</v>
      </c>
      <c r="D13" s="194" t="s">
        <v>29</v>
      </c>
      <c r="E13" s="194" t="s">
        <v>3919</v>
      </c>
      <c r="F13" s="194" t="s">
        <v>147</v>
      </c>
      <c r="G13" s="194"/>
      <c r="H13" s="194"/>
      <c r="I13" s="194"/>
      <c r="J13" s="194" t="s">
        <v>3919</v>
      </c>
      <c r="K13" s="194">
        <v>193</v>
      </c>
      <c r="L13" s="194" t="s">
        <v>3925</v>
      </c>
      <c r="M13" s="194" t="s">
        <v>150</v>
      </c>
      <c r="N13" s="250" t="s">
        <v>3921</v>
      </c>
      <c r="O13" s="1333"/>
      <c r="P13" s="1333"/>
      <c r="Q13" s="1333"/>
    </row>
    <row r="14" spans="1:20" s="1307" customFormat="1">
      <c r="A14" s="1308"/>
      <c r="B14" s="1308"/>
      <c r="C14" s="2541" t="s">
        <v>17</v>
      </c>
      <c r="D14" s="2542"/>
      <c r="E14" s="2542"/>
      <c r="F14" s="2542"/>
      <c r="G14" s="2542"/>
      <c r="H14" s="2542"/>
      <c r="I14" s="2542"/>
      <c r="J14" s="2542"/>
      <c r="K14" s="2542"/>
      <c r="L14" s="2543"/>
      <c r="M14" s="2542"/>
      <c r="N14" s="2542"/>
      <c r="O14" s="2542"/>
      <c r="P14" s="2542"/>
      <c r="Q14" s="2544"/>
    </row>
    <row r="15" spans="1:20" ht="72">
      <c r="A15" s="1334">
        <v>9</v>
      </c>
      <c r="B15" s="443">
        <v>1</v>
      </c>
      <c r="C15" s="224" t="s">
        <v>3926</v>
      </c>
      <c r="D15" s="224" t="s">
        <v>19</v>
      </c>
      <c r="E15" s="224" t="s">
        <v>3907</v>
      </c>
      <c r="F15" s="224" t="s">
        <v>3927</v>
      </c>
      <c r="G15" s="224" t="s">
        <v>3928</v>
      </c>
      <c r="H15" s="1335">
        <v>168</v>
      </c>
      <c r="I15" s="1336" t="s">
        <v>3929</v>
      </c>
      <c r="J15" s="1337" t="s">
        <v>3930</v>
      </c>
      <c r="K15" s="1338" t="s">
        <v>695</v>
      </c>
      <c r="L15" s="1339" t="s">
        <v>3928</v>
      </c>
      <c r="M15" s="1338" t="s">
        <v>33</v>
      </c>
      <c r="N15" s="224" t="s">
        <v>3931</v>
      </c>
      <c r="O15" s="224" t="s">
        <v>3928</v>
      </c>
      <c r="P15" s="224" t="s">
        <v>3932</v>
      </c>
      <c r="Q15" s="224" t="s">
        <v>3933</v>
      </c>
      <c r="R15" s="1340"/>
    </row>
    <row r="16" spans="1:20" s="1341" customFormat="1" ht="42.75" customHeight="1">
      <c r="A16" s="1342">
        <v>10</v>
      </c>
      <c r="B16" s="1343">
        <v>2</v>
      </c>
      <c r="C16" s="1344" t="s">
        <v>3934</v>
      </c>
      <c r="D16" s="1344" t="s">
        <v>19</v>
      </c>
      <c r="E16" s="1344" t="s">
        <v>3935</v>
      </c>
      <c r="F16" s="1345" t="s">
        <v>3927</v>
      </c>
      <c r="G16" s="1344">
        <v>1979</v>
      </c>
      <c r="H16" s="1346">
        <v>106.3</v>
      </c>
      <c r="I16" s="1346" t="s">
        <v>3936</v>
      </c>
      <c r="J16" s="1347"/>
      <c r="K16" s="1348" t="s">
        <v>3937</v>
      </c>
      <c r="L16" s="1349" t="s">
        <v>3938</v>
      </c>
      <c r="M16" s="1350" t="s">
        <v>1698</v>
      </c>
      <c r="N16" s="1351" t="s">
        <v>3939</v>
      </c>
      <c r="O16" s="1344" t="s">
        <v>695</v>
      </c>
      <c r="P16" s="1352" t="s">
        <v>3940</v>
      </c>
      <c r="Q16" s="1344" t="s">
        <v>695</v>
      </c>
      <c r="R16" s="1353" t="s">
        <v>695</v>
      </c>
    </row>
    <row r="17" spans="1:21" ht="73.5" customHeight="1">
      <c r="A17" s="1334">
        <v>11</v>
      </c>
      <c r="B17" s="443">
        <v>3</v>
      </c>
      <c r="C17" s="201" t="s">
        <v>3941</v>
      </c>
      <c r="D17" s="201" t="s">
        <v>19</v>
      </c>
      <c r="E17" s="201" t="s">
        <v>3942</v>
      </c>
      <c r="F17" s="224" t="s">
        <v>3927</v>
      </c>
      <c r="G17" s="201" t="s">
        <v>3928</v>
      </c>
      <c r="H17" s="906">
        <v>109.2</v>
      </c>
      <c r="I17" s="1354" t="s">
        <v>3928</v>
      </c>
      <c r="J17" s="1355" t="s">
        <v>3930</v>
      </c>
      <c r="K17" s="285" t="s">
        <v>3943</v>
      </c>
      <c r="L17" s="1356" t="s">
        <v>3944</v>
      </c>
      <c r="M17" s="1357" t="s">
        <v>3945</v>
      </c>
      <c r="N17" s="413" t="s">
        <v>3946</v>
      </c>
      <c r="O17" s="201" t="s">
        <v>3928</v>
      </c>
      <c r="P17" s="201" t="s">
        <v>3947</v>
      </c>
      <c r="Q17" s="201" t="s">
        <v>3933</v>
      </c>
      <c r="R17" s="1340"/>
      <c r="T17" s="1358"/>
      <c r="U17" s="1358"/>
    </row>
    <row r="18" spans="1:21" ht="103.5" customHeight="1">
      <c r="A18" s="1334">
        <v>12</v>
      </c>
      <c r="B18" s="443">
        <v>4</v>
      </c>
      <c r="C18" s="201" t="s">
        <v>3948</v>
      </c>
      <c r="D18" s="201" t="s">
        <v>701</v>
      </c>
      <c r="E18" s="201" t="s">
        <v>3907</v>
      </c>
      <c r="F18" s="224" t="s">
        <v>3927</v>
      </c>
      <c r="G18" s="201">
        <v>1959</v>
      </c>
      <c r="H18" s="906">
        <v>252.7</v>
      </c>
      <c r="I18" s="1354" t="s">
        <v>3949</v>
      </c>
      <c r="J18" s="1355" t="s">
        <v>3950</v>
      </c>
      <c r="K18" s="285" t="s">
        <v>695</v>
      </c>
      <c r="L18" s="1356" t="s">
        <v>3928</v>
      </c>
      <c r="M18" s="1357" t="s">
        <v>1698</v>
      </c>
      <c r="N18" s="414" t="s">
        <v>3951</v>
      </c>
      <c r="O18" s="201" t="s">
        <v>3928</v>
      </c>
      <c r="P18" s="201" t="s">
        <v>695</v>
      </c>
      <c r="Q18" s="201" t="s">
        <v>3952</v>
      </c>
      <c r="R18" s="1340"/>
      <c r="T18" s="1359"/>
      <c r="U18" s="1358"/>
    </row>
    <row r="19" spans="1:21" ht="120">
      <c r="A19" s="1334">
        <v>13</v>
      </c>
      <c r="B19" s="443">
        <v>5</v>
      </c>
      <c r="C19" s="414" t="s">
        <v>3953</v>
      </c>
      <c r="D19" s="201" t="s">
        <v>19</v>
      </c>
      <c r="E19" s="414" t="s">
        <v>3907</v>
      </c>
      <c r="F19" s="224" t="s">
        <v>3927</v>
      </c>
      <c r="G19" s="414">
        <v>1976</v>
      </c>
      <c r="H19" s="1029">
        <v>203</v>
      </c>
      <c r="I19" s="1354" t="s">
        <v>695</v>
      </c>
      <c r="J19" s="1360" t="s">
        <v>3954</v>
      </c>
      <c r="K19" s="285" t="s">
        <v>695</v>
      </c>
      <c r="L19" s="1361" t="s">
        <v>695</v>
      </c>
      <c r="M19" s="1357" t="s">
        <v>1698</v>
      </c>
      <c r="N19" s="414" t="s">
        <v>3955</v>
      </c>
      <c r="O19" s="414" t="s">
        <v>695</v>
      </c>
      <c r="P19" s="201" t="s">
        <v>3956</v>
      </c>
      <c r="Q19" s="201" t="s">
        <v>695</v>
      </c>
      <c r="R19" s="1340"/>
      <c r="T19" s="1359"/>
      <c r="U19" s="1358"/>
    </row>
    <row r="20" spans="1:21" ht="49.5" customHeight="1">
      <c r="A20" s="1334">
        <v>15</v>
      </c>
      <c r="B20" s="443">
        <v>6</v>
      </c>
      <c r="C20" s="201" t="s">
        <v>341</v>
      </c>
      <c r="D20" s="201" t="s">
        <v>19</v>
      </c>
      <c r="E20" s="201" t="s">
        <v>3957</v>
      </c>
      <c r="F20" s="201" t="s">
        <v>3958</v>
      </c>
      <c r="G20" s="201" t="s">
        <v>77</v>
      </c>
      <c r="H20" s="201" t="s">
        <v>77</v>
      </c>
      <c r="I20" s="906" t="s">
        <v>695</v>
      </c>
      <c r="J20" s="285" t="s">
        <v>695</v>
      </c>
      <c r="K20" s="285">
        <v>1308000</v>
      </c>
      <c r="L20" s="285" t="s">
        <v>3959</v>
      </c>
      <c r="M20" s="285" t="s">
        <v>33</v>
      </c>
      <c r="N20" s="285"/>
      <c r="O20" s="201" t="s">
        <v>695</v>
      </c>
      <c r="P20" s="414" t="s">
        <v>3960</v>
      </c>
      <c r="Q20" s="201" t="s">
        <v>3933</v>
      </c>
      <c r="R20" s="1340"/>
    </row>
    <row r="21" spans="1:21" ht="48">
      <c r="A21" s="1334">
        <v>16</v>
      </c>
      <c r="B21" s="443">
        <v>7</v>
      </c>
      <c r="C21" s="201" t="s">
        <v>341</v>
      </c>
      <c r="D21" s="201" t="s">
        <v>19</v>
      </c>
      <c r="E21" s="201" t="s">
        <v>3961</v>
      </c>
      <c r="F21" s="201" t="s">
        <v>3927</v>
      </c>
      <c r="G21" s="201" t="s">
        <v>77</v>
      </c>
      <c r="H21" s="201" t="s">
        <v>77</v>
      </c>
      <c r="I21" s="906" t="s">
        <v>695</v>
      </c>
      <c r="J21" s="1338" t="s">
        <v>3962</v>
      </c>
      <c r="K21" s="285">
        <v>4000</v>
      </c>
      <c r="L21" s="285" t="s">
        <v>3963</v>
      </c>
      <c r="M21" s="285" t="s">
        <v>33</v>
      </c>
      <c r="N21" s="180" t="s">
        <v>695</v>
      </c>
      <c r="O21" s="224" t="s">
        <v>695</v>
      </c>
      <c r="P21" s="224" t="s">
        <v>695</v>
      </c>
      <c r="Q21" s="224" t="s">
        <v>3964</v>
      </c>
      <c r="R21" s="1340"/>
    </row>
    <row r="22" spans="1:21" s="886" customFormat="1" ht="60">
      <c r="A22" s="1334">
        <v>17</v>
      </c>
      <c r="B22" s="443">
        <v>8</v>
      </c>
      <c r="C22" s="1362" t="s">
        <v>341</v>
      </c>
      <c r="D22" s="440" t="s">
        <v>29</v>
      </c>
      <c r="E22" s="1362" t="s">
        <v>3965</v>
      </c>
      <c r="F22" s="1362" t="s">
        <v>3927</v>
      </c>
      <c r="G22" s="1362" t="s">
        <v>77</v>
      </c>
      <c r="H22" s="1362" t="s">
        <v>77</v>
      </c>
      <c r="I22" s="1363" t="s">
        <v>695</v>
      </c>
      <c r="J22" s="1364" t="s">
        <v>3966</v>
      </c>
      <c r="K22" s="1364">
        <v>2001</v>
      </c>
      <c r="L22" s="1364" t="s">
        <v>3967</v>
      </c>
      <c r="M22" s="1364" t="s">
        <v>33</v>
      </c>
      <c r="N22" s="575" t="s">
        <v>3968</v>
      </c>
      <c r="O22" s="1362" t="s">
        <v>695</v>
      </c>
      <c r="P22" s="1362" t="s">
        <v>3969</v>
      </c>
      <c r="Q22" s="1362" t="s">
        <v>3970</v>
      </c>
      <c r="R22" s="1365"/>
    </row>
    <row r="23" spans="1:21" s="886" customFormat="1" ht="60">
      <c r="A23" s="1334">
        <v>18</v>
      </c>
      <c r="B23" s="443">
        <v>9</v>
      </c>
      <c r="C23" s="1362" t="s">
        <v>341</v>
      </c>
      <c r="D23" s="440" t="s">
        <v>29</v>
      </c>
      <c r="E23" s="1362" t="s">
        <v>3971</v>
      </c>
      <c r="F23" s="1362" t="s">
        <v>3927</v>
      </c>
      <c r="G23" s="1362" t="s">
        <v>77</v>
      </c>
      <c r="H23" s="1362" t="s">
        <v>77</v>
      </c>
      <c r="I23" s="1363" t="s">
        <v>695</v>
      </c>
      <c r="J23" s="1364" t="s">
        <v>3972</v>
      </c>
      <c r="K23" s="1364">
        <v>1500</v>
      </c>
      <c r="L23" s="1364" t="s">
        <v>3973</v>
      </c>
      <c r="M23" s="1364" t="s">
        <v>33</v>
      </c>
      <c r="N23" s="575" t="s">
        <v>3974</v>
      </c>
      <c r="O23" s="1362" t="s">
        <v>695</v>
      </c>
      <c r="P23" s="1366" t="s">
        <v>3975</v>
      </c>
      <c r="Q23" s="1362" t="s">
        <v>3964</v>
      </c>
      <c r="R23" s="1365"/>
    </row>
    <row r="24" spans="1:21" s="886" customFormat="1" ht="60">
      <c r="A24" s="1334">
        <v>19</v>
      </c>
      <c r="B24" s="443">
        <v>10</v>
      </c>
      <c r="C24" s="1362" t="s">
        <v>341</v>
      </c>
      <c r="D24" s="440" t="s">
        <v>29</v>
      </c>
      <c r="E24" s="1362" t="s">
        <v>3976</v>
      </c>
      <c r="F24" s="1362" t="s">
        <v>3927</v>
      </c>
      <c r="G24" s="1362" t="s">
        <v>77</v>
      </c>
      <c r="H24" s="1362" t="s">
        <v>77</v>
      </c>
      <c r="I24" s="1363" t="s">
        <v>695</v>
      </c>
      <c r="J24" s="1364" t="s">
        <v>3977</v>
      </c>
      <c r="K24" s="1364">
        <v>1500</v>
      </c>
      <c r="L24" s="1364" t="s">
        <v>3978</v>
      </c>
      <c r="M24" s="1364" t="s">
        <v>33</v>
      </c>
      <c r="N24" s="575" t="s">
        <v>3979</v>
      </c>
      <c r="O24" s="1362" t="s">
        <v>695</v>
      </c>
      <c r="P24" s="1366" t="s">
        <v>3975</v>
      </c>
      <c r="Q24" s="1362" t="s">
        <v>3964</v>
      </c>
      <c r="R24" s="1365"/>
    </row>
    <row r="25" spans="1:21" s="886" customFormat="1" ht="60">
      <c r="A25" s="1334">
        <v>20</v>
      </c>
      <c r="B25" s="443">
        <v>11</v>
      </c>
      <c r="C25" s="1362" t="s">
        <v>341</v>
      </c>
      <c r="D25" s="440" t="s">
        <v>29</v>
      </c>
      <c r="E25" s="1362" t="s">
        <v>3980</v>
      </c>
      <c r="F25" s="1362" t="s">
        <v>3927</v>
      </c>
      <c r="G25" s="1362" t="s">
        <v>77</v>
      </c>
      <c r="H25" s="1362" t="s">
        <v>77</v>
      </c>
      <c r="I25" s="1363" t="s">
        <v>695</v>
      </c>
      <c r="J25" s="1364" t="s">
        <v>3981</v>
      </c>
      <c r="K25" s="1364">
        <v>1500</v>
      </c>
      <c r="L25" s="1364" t="s">
        <v>3982</v>
      </c>
      <c r="M25" s="1364" t="s">
        <v>33</v>
      </c>
      <c r="N25" s="575" t="s">
        <v>3983</v>
      </c>
      <c r="O25" s="1362" t="s">
        <v>695</v>
      </c>
      <c r="P25" s="1366" t="s">
        <v>3975</v>
      </c>
      <c r="Q25" s="1362" t="s">
        <v>3964</v>
      </c>
      <c r="R25" s="1365"/>
    </row>
    <row r="26" spans="1:21" ht="48">
      <c r="A26" s="1334">
        <v>21</v>
      </c>
      <c r="B26" s="443">
        <v>12</v>
      </c>
      <c r="C26" s="201" t="s">
        <v>341</v>
      </c>
      <c r="D26" s="201" t="s">
        <v>19</v>
      </c>
      <c r="E26" s="201" t="s">
        <v>3984</v>
      </c>
      <c r="F26" s="201" t="s">
        <v>3927</v>
      </c>
      <c r="G26" s="201" t="s">
        <v>77</v>
      </c>
      <c r="H26" s="201" t="s">
        <v>77</v>
      </c>
      <c r="I26" s="906" t="s">
        <v>695</v>
      </c>
      <c r="J26" s="285" t="s">
        <v>3985</v>
      </c>
      <c r="K26" s="285">
        <v>2500</v>
      </c>
      <c r="L26" s="285" t="s">
        <v>3986</v>
      </c>
      <c r="M26" s="285" t="s">
        <v>33</v>
      </c>
      <c r="N26" s="200" t="s">
        <v>695</v>
      </c>
      <c r="O26" s="201" t="s">
        <v>695</v>
      </c>
      <c r="P26" s="201" t="s">
        <v>695</v>
      </c>
      <c r="Q26" s="201" t="s">
        <v>3987</v>
      </c>
      <c r="R26" s="1340"/>
    </row>
    <row r="27" spans="1:21" ht="48">
      <c r="A27" s="1334">
        <v>22</v>
      </c>
      <c r="B27" s="443">
        <v>13</v>
      </c>
      <c r="C27" s="201" t="s">
        <v>341</v>
      </c>
      <c r="D27" s="201" t="s">
        <v>19</v>
      </c>
      <c r="E27" s="201" t="s">
        <v>3988</v>
      </c>
      <c r="F27" s="201" t="s">
        <v>3927</v>
      </c>
      <c r="G27" s="201" t="s">
        <v>77</v>
      </c>
      <c r="H27" s="201" t="s">
        <v>77</v>
      </c>
      <c r="I27" s="906" t="s">
        <v>695</v>
      </c>
      <c r="J27" s="285" t="s">
        <v>3985</v>
      </c>
      <c r="K27" s="285">
        <v>2500</v>
      </c>
      <c r="L27" s="285" t="s">
        <v>3989</v>
      </c>
      <c r="M27" s="285" t="s">
        <v>33</v>
      </c>
      <c r="N27" s="200" t="s">
        <v>695</v>
      </c>
      <c r="O27" s="201" t="s">
        <v>695</v>
      </c>
      <c r="P27" s="201" t="s">
        <v>695</v>
      </c>
      <c r="Q27" s="201" t="s">
        <v>3990</v>
      </c>
      <c r="R27" s="1340"/>
    </row>
    <row r="28" spans="1:21" ht="48">
      <c r="A28" s="1334">
        <v>23</v>
      </c>
      <c r="B28" s="443">
        <v>14</v>
      </c>
      <c r="C28" s="201" t="s">
        <v>341</v>
      </c>
      <c r="D28" s="201" t="s">
        <v>19</v>
      </c>
      <c r="E28" s="201" t="s">
        <v>3991</v>
      </c>
      <c r="F28" s="201" t="s">
        <v>3927</v>
      </c>
      <c r="G28" s="201" t="s">
        <v>77</v>
      </c>
      <c r="H28" s="201" t="s">
        <v>77</v>
      </c>
      <c r="I28" s="906" t="s">
        <v>695</v>
      </c>
      <c r="J28" s="285" t="s">
        <v>3985</v>
      </c>
      <c r="K28" s="285">
        <v>2500</v>
      </c>
      <c r="L28" s="285" t="s">
        <v>3992</v>
      </c>
      <c r="M28" s="285" t="s">
        <v>33</v>
      </c>
      <c r="N28" s="200" t="s">
        <v>695</v>
      </c>
      <c r="O28" s="201" t="s">
        <v>695</v>
      </c>
      <c r="P28" s="201" t="s">
        <v>695</v>
      </c>
      <c r="Q28" s="201" t="s">
        <v>3993</v>
      </c>
      <c r="R28" s="1340"/>
    </row>
    <row r="29" spans="1:21" ht="48">
      <c r="A29" s="1334">
        <v>24</v>
      </c>
      <c r="B29" s="443">
        <v>15</v>
      </c>
      <c r="C29" s="201" t="s">
        <v>341</v>
      </c>
      <c r="D29" s="201" t="s">
        <v>19</v>
      </c>
      <c r="E29" s="201" t="s">
        <v>3994</v>
      </c>
      <c r="F29" s="201" t="s">
        <v>3927</v>
      </c>
      <c r="G29" s="201" t="s">
        <v>77</v>
      </c>
      <c r="H29" s="201" t="s">
        <v>77</v>
      </c>
      <c r="I29" s="906" t="s">
        <v>695</v>
      </c>
      <c r="J29" s="285" t="s">
        <v>3985</v>
      </c>
      <c r="K29" s="285">
        <v>2500</v>
      </c>
      <c r="L29" s="285" t="s">
        <v>3995</v>
      </c>
      <c r="M29" s="285" t="s">
        <v>33</v>
      </c>
      <c r="N29" s="200" t="s">
        <v>695</v>
      </c>
      <c r="O29" s="201" t="s">
        <v>695</v>
      </c>
      <c r="P29" s="201" t="s">
        <v>695</v>
      </c>
      <c r="Q29" s="201" t="s">
        <v>3996</v>
      </c>
      <c r="R29" s="1340"/>
    </row>
    <row r="30" spans="1:21" ht="48">
      <c r="A30" s="1334">
        <v>25</v>
      </c>
      <c r="B30" s="443">
        <v>16</v>
      </c>
      <c r="C30" s="201" t="s">
        <v>341</v>
      </c>
      <c r="D30" s="201" t="s">
        <v>19</v>
      </c>
      <c r="E30" s="201" t="s">
        <v>3997</v>
      </c>
      <c r="F30" s="201" t="s">
        <v>3927</v>
      </c>
      <c r="G30" s="201" t="s">
        <v>77</v>
      </c>
      <c r="H30" s="201" t="s">
        <v>77</v>
      </c>
      <c r="I30" s="906" t="s">
        <v>695</v>
      </c>
      <c r="J30" s="285" t="s">
        <v>3998</v>
      </c>
      <c r="K30" s="285">
        <v>2500</v>
      </c>
      <c r="L30" s="285" t="s">
        <v>3999</v>
      </c>
      <c r="M30" s="285" t="s">
        <v>33</v>
      </c>
      <c r="N30" s="200" t="s">
        <v>695</v>
      </c>
      <c r="O30" s="201" t="s">
        <v>695</v>
      </c>
      <c r="P30" s="201" t="s">
        <v>695</v>
      </c>
      <c r="Q30" s="201" t="s">
        <v>4000</v>
      </c>
      <c r="R30" s="1340"/>
    </row>
    <row r="31" spans="1:21" ht="48">
      <c r="A31" s="1334">
        <v>26</v>
      </c>
      <c r="B31" s="443">
        <v>17</v>
      </c>
      <c r="C31" s="201" t="s">
        <v>341</v>
      </c>
      <c r="D31" s="201" t="s">
        <v>19</v>
      </c>
      <c r="E31" s="201" t="s">
        <v>4001</v>
      </c>
      <c r="F31" s="201" t="s">
        <v>3927</v>
      </c>
      <c r="G31" s="201" t="s">
        <v>77</v>
      </c>
      <c r="H31" s="201" t="s">
        <v>77</v>
      </c>
      <c r="I31" s="906" t="s">
        <v>695</v>
      </c>
      <c r="J31" s="285" t="s">
        <v>3998</v>
      </c>
      <c r="K31" s="285">
        <v>2500</v>
      </c>
      <c r="L31" s="285" t="s">
        <v>4002</v>
      </c>
      <c r="M31" s="285" t="s">
        <v>33</v>
      </c>
      <c r="N31" s="200" t="s">
        <v>695</v>
      </c>
      <c r="O31" s="201" t="s">
        <v>695</v>
      </c>
      <c r="P31" s="201" t="s">
        <v>695</v>
      </c>
      <c r="Q31" s="201" t="s">
        <v>4003</v>
      </c>
      <c r="R31" s="1340"/>
    </row>
    <row r="32" spans="1:21" s="5" customFormat="1" ht="60">
      <c r="A32" s="1334">
        <v>27</v>
      </c>
      <c r="B32" s="443">
        <v>18</v>
      </c>
      <c r="C32" s="414" t="s">
        <v>341</v>
      </c>
      <c r="D32" s="414" t="s">
        <v>19</v>
      </c>
      <c r="E32" s="414" t="s">
        <v>4004</v>
      </c>
      <c r="F32" s="201" t="s">
        <v>3927</v>
      </c>
      <c r="G32" s="201" t="s">
        <v>77</v>
      </c>
      <c r="H32" s="201" t="s">
        <v>77</v>
      </c>
      <c r="I32" s="1029" t="s">
        <v>695</v>
      </c>
      <c r="J32" s="1357" t="s">
        <v>4005</v>
      </c>
      <c r="K32" s="1357">
        <v>1305000</v>
      </c>
      <c r="L32" s="1357" t="s">
        <v>4006</v>
      </c>
      <c r="M32" s="285" t="s">
        <v>33</v>
      </c>
      <c r="N32" s="414" t="s">
        <v>4007</v>
      </c>
      <c r="O32" s="1041" t="s">
        <v>695</v>
      </c>
      <c r="P32" s="414" t="s">
        <v>4008</v>
      </c>
      <c r="Q32" s="414" t="s">
        <v>4009</v>
      </c>
      <c r="R32" s="1111" t="s">
        <v>695</v>
      </c>
    </row>
    <row r="33" spans="1:20" s="207" customFormat="1" ht="72">
      <c r="A33" s="1334">
        <v>30</v>
      </c>
      <c r="B33" s="443">
        <v>21</v>
      </c>
      <c r="C33" s="440" t="s">
        <v>4010</v>
      </c>
      <c r="D33" s="440" t="s">
        <v>29</v>
      </c>
      <c r="E33" s="440" t="s">
        <v>4011</v>
      </c>
      <c r="F33" s="212" t="s">
        <v>3927</v>
      </c>
      <c r="G33" s="212" t="s">
        <v>77</v>
      </c>
      <c r="H33" s="1367">
        <v>1.1000000000000001</v>
      </c>
      <c r="I33" s="1368" t="s">
        <v>695</v>
      </c>
      <c r="J33" s="283" t="s">
        <v>4012</v>
      </c>
      <c r="K33" s="283">
        <v>11.3</v>
      </c>
      <c r="L33" s="283" t="s">
        <v>4013</v>
      </c>
      <c r="M33" s="283" t="s">
        <v>33</v>
      </c>
      <c r="N33" s="283" t="s">
        <v>4014</v>
      </c>
      <c r="O33" s="440" t="s">
        <v>695</v>
      </c>
      <c r="P33" s="440" t="s">
        <v>4015</v>
      </c>
      <c r="Q33" s="220" t="s">
        <v>4016</v>
      </c>
      <c r="R33" s="1369"/>
    </row>
    <row r="34" spans="1:20" s="207" customFormat="1" ht="36">
      <c r="A34" s="1334">
        <v>31</v>
      </c>
      <c r="B34" s="443">
        <v>22</v>
      </c>
      <c r="C34" s="440" t="s">
        <v>4017</v>
      </c>
      <c r="D34" s="440" t="s">
        <v>29</v>
      </c>
      <c r="E34" s="440" t="s">
        <v>4018</v>
      </c>
      <c r="F34" s="440" t="s">
        <v>3927</v>
      </c>
      <c r="G34" s="440" t="s">
        <v>77</v>
      </c>
      <c r="H34" s="1368" t="s">
        <v>4019</v>
      </c>
      <c r="I34" s="1368" t="s">
        <v>695</v>
      </c>
      <c r="J34" s="283" t="s">
        <v>4012</v>
      </c>
      <c r="K34" s="283" t="s">
        <v>695</v>
      </c>
      <c r="L34" s="283" t="s">
        <v>4020</v>
      </c>
      <c r="M34" s="283" t="s">
        <v>33</v>
      </c>
      <c r="N34" s="283" t="s">
        <v>4014</v>
      </c>
      <c r="O34" s="440" t="s">
        <v>695</v>
      </c>
      <c r="P34" s="440" t="s">
        <v>4021</v>
      </c>
      <c r="Q34" s="211" t="s">
        <v>4022</v>
      </c>
      <c r="R34" s="1369"/>
    </row>
    <row r="35" spans="1:20" s="207" customFormat="1" ht="36">
      <c r="A35" s="1334">
        <v>32</v>
      </c>
      <c r="B35" s="443">
        <v>23</v>
      </c>
      <c r="C35" s="440" t="s">
        <v>4023</v>
      </c>
      <c r="D35" s="440" t="s">
        <v>29</v>
      </c>
      <c r="E35" s="440" t="s">
        <v>4024</v>
      </c>
      <c r="F35" s="440" t="s">
        <v>3927</v>
      </c>
      <c r="G35" s="440" t="s">
        <v>77</v>
      </c>
      <c r="H35" s="1368" t="s">
        <v>4025</v>
      </c>
      <c r="I35" s="1368" t="s">
        <v>695</v>
      </c>
      <c r="J35" s="283" t="s">
        <v>4026</v>
      </c>
      <c r="K35" s="283" t="s">
        <v>695</v>
      </c>
      <c r="L35" s="283" t="s">
        <v>4027</v>
      </c>
      <c r="M35" s="283" t="s">
        <v>33</v>
      </c>
      <c r="N35" s="283" t="s">
        <v>4028</v>
      </c>
      <c r="O35" s="440" t="s">
        <v>695</v>
      </c>
      <c r="P35" s="440" t="s">
        <v>4021</v>
      </c>
      <c r="Q35" s="440" t="s">
        <v>4029</v>
      </c>
      <c r="R35" s="1369"/>
    </row>
    <row r="36" spans="1:20" s="207" customFormat="1" ht="36">
      <c r="A36" s="1334">
        <v>33</v>
      </c>
      <c r="B36" s="443">
        <v>24</v>
      </c>
      <c r="C36" s="440" t="s">
        <v>4030</v>
      </c>
      <c r="D36" s="440" t="s">
        <v>29</v>
      </c>
      <c r="E36" s="440" t="s">
        <v>4031</v>
      </c>
      <c r="F36" s="440" t="s">
        <v>3927</v>
      </c>
      <c r="G36" s="440" t="s">
        <v>77</v>
      </c>
      <c r="H36" s="1368" t="s">
        <v>4032</v>
      </c>
      <c r="I36" s="1368" t="s">
        <v>695</v>
      </c>
      <c r="J36" s="283" t="s">
        <v>4033</v>
      </c>
      <c r="K36" s="283" t="s">
        <v>695</v>
      </c>
      <c r="L36" s="283" t="s">
        <v>4034</v>
      </c>
      <c r="M36" s="283" t="s">
        <v>33</v>
      </c>
      <c r="N36" s="283" t="s">
        <v>4014</v>
      </c>
      <c r="O36" s="440" t="s">
        <v>695</v>
      </c>
      <c r="P36" s="440" t="s">
        <v>4035</v>
      </c>
      <c r="Q36" s="440" t="s">
        <v>4036</v>
      </c>
      <c r="R36" s="1369"/>
    </row>
    <row r="37" spans="1:20" s="207" customFormat="1" ht="36">
      <c r="A37" s="1334">
        <v>34</v>
      </c>
      <c r="B37" s="443">
        <v>25</v>
      </c>
      <c r="C37" s="440" t="s">
        <v>4037</v>
      </c>
      <c r="D37" s="440" t="s">
        <v>29</v>
      </c>
      <c r="E37" s="440" t="s">
        <v>4038</v>
      </c>
      <c r="F37" s="440" t="s">
        <v>3927</v>
      </c>
      <c r="G37" s="440" t="s">
        <v>77</v>
      </c>
      <c r="H37" s="1368" t="s">
        <v>4039</v>
      </c>
      <c r="I37" s="1368" t="s">
        <v>695</v>
      </c>
      <c r="J37" s="283" t="s">
        <v>4040</v>
      </c>
      <c r="K37" s="283" t="s">
        <v>695</v>
      </c>
      <c r="L37" s="283" t="s">
        <v>4041</v>
      </c>
      <c r="M37" s="283" t="s">
        <v>33</v>
      </c>
      <c r="N37" s="283" t="s">
        <v>4014</v>
      </c>
      <c r="O37" s="440" t="s">
        <v>695</v>
      </c>
      <c r="P37" s="440" t="s">
        <v>4035</v>
      </c>
      <c r="Q37" s="440" t="s">
        <v>4042</v>
      </c>
      <c r="R37" s="1369"/>
    </row>
    <row r="38" spans="1:20" s="207" customFormat="1" ht="36">
      <c r="A38" s="1334">
        <v>35</v>
      </c>
      <c r="B38" s="443">
        <v>26</v>
      </c>
      <c r="C38" s="440" t="s">
        <v>4043</v>
      </c>
      <c r="D38" s="440" t="s">
        <v>29</v>
      </c>
      <c r="E38" s="440" t="s">
        <v>4044</v>
      </c>
      <c r="F38" s="440" t="s">
        <v>3927</v>
      </c>
      <c r="G38" s="440" t="s">
        <v>77</v>
      </c>
      <c r="H38" s="1368" t="s">
        <v>4045</v>
      </c>
      <c r="I38" s="1368" t="s">
        <v>695</v>
      </c>
      <c r="J38" s="283" t="s">
        <v>4046</v>
      </c>
      <c r="K38" s="283" t="s">
        <v>695</v>
      </c>
      <c r="L38" s="283" t="s">
        <v>4047</v>
      </c>
      <c r="M38" s="283" t="s">
        <v>33</v>
      </c>
      <c r="N38" s="283" t="s">
        <v>4014</v>
      </c>
      <c r="O38" s="440" t="s">
        <v>695</v>
      </c>
      <c r="P38" s="440" t="s">
        <v>4048</v>
      </c>
      <c r="Q38" s="440" t="s">
        <v>4049</v>
      </c>
      <c r="R38" s="1369"/>
    </row>
    <row r="39" spans="1:20" s="207" customFormat="1" ht="36">
      <c r="A39" s="1334">
        <v>36</v>
      </c>
      <c r="B39" s="443">
        <v>27</v>
      </c>
      <c r="C39" s="440" t="s">
        <v>4050</v>
      </c>
      <c r="D39" s="440" t="s">
        <v>29</v>
      </c>
      <c r="E39" s="440" t="s">
        <v>4051</v>
      </c>
      <c r="F39" s="440" t="s">
        <v>3927</v>
      </c>
      <c r="G39" s="440" t="s">
        <v>77</v>
      </c>
      <c r="H39" s="1368" t="s">
        <v>4052</v>
      </c>
      <c r="I39" s="1368" t="s">
        <v>695</v>
      </c>
      <c r="J39" s="283" t="s">
        <v>4053</v>
      </c>
      <c r="K39" s="283" t="s">
        <v>695</v>
      </c>
      <c r="L39" s="283" t="s">
        <v>4054</v>
      </c>
      <c r="M39" s="283" t="s">
        <v>33</v>
      </c>
      <c r="N39" s="283" t="s">
        <v>4014</v>
      </c>
      <c r="O39" s="440" t="s">
        <v>695</v>
      </c>
      <c r="P39" s="440" t="s">
        <v>4048</v>
      </c>
      <c r="Q39" s="440" t="s">
        <v>4055</v>
      </c>
      <c r="R39" s="1369"/>
    </row>
    <row r="40" spans="1:20" s="207" customFormat="1" ht="36">
      <c r="A40" s="1334">
        <v>37</v>
      </c>
      <c r="B40" s="443">
        <v>28</v>
      </c>
      <c r="C40" s="440" t="s">
        <v>4056</v>
      </c>
      <c r="D40" s="440" t="s">
        <v>29</v>
      </c>
      <c r="E40" s="440" t="s">
        <v>4057</v>
      </c>
      <c r="F40" s="440" t="s">
        <v>3927</v>
      </c>
      <c r="G40" s="440" t="s">
        <v>77</v>
      </c>
      <c r="H40" s="1368" t="s">
        <v>4032</v>
      </c>
      <c r="I40" s="1368" t="s">
        <v>695</v>
      </c>
      <c r="J40" s="283" t="s">
        <v>4058</v>
      </c>
      <c r="K40" s="283" t="s">
        <v>695</v>
      </c>
      <c r="L40" s="283" t="s">
        <v>4059</v>
      </c>
      <c r="M40" s="283" t="s">
        <v>33</v>
      </c>
      <c r="N40" s="283" t="s">
        <v>4014</v>
      </c>
      <c r="O40" s="440" t="s">
        <v>695</v>
      </c>
      <c r="P40" s="440" t="s">
        <v>4060</v>
      </c>
      <c r="Q40" s="440" t="s">
        <v>4061</v>
      </c>
      <c r="R40" s="1369"/>
    </row>
    <row r="41" spans="1:20" s="207" customFormat="1" ht="36">
      <c r="A41" s="1334">
        <v>38</v>
      </c>
      <c r="B41" s="443">
        <v>29</v>
      </c>
      <c r="C41" s="440" t="s">
        <v>4062</v>
      </c>
      <c r="D41" s="440" t="s">
        <v>29</v>
      </c>
      <c r="E41" s="440" t="s">
        <v>4063</v>
      </c>
      <c r="F41" s="440" t="s">
        <v>3927</v>
      </c>
      <c r="G41" s="440" t="s">
        <v>77</v>
      </c>
      <c r="H41" s="1368" t="s">
        <v>4064</v>
      </c>
      <c r="I41" s="1368" t="s">
        <v>695</v>
      </c>
      <c r="J41" s="283" t="s">
        <v>4065</v>
      </c>
      <c r="K41" s="283" t="s">
        <v>695</v>
      </c>
      <c r="L41" s="283" t="s">
        <v>4066</v>
      </c>
      <c r="M41" s="283" t="s">
        <v>33</v>
      </c>
      <c r="N41" s="283" t="s">
        <v>4014</v>
      </c>
      <c r="O41" s="440" t="s">
        <v>695</v>
      </c>
      <c r="P41" s="440" t="s">
        <v>4060</v>
      </c>
      <c r="Q41" s="440" t="s">
        <v>4067</v>
      </c>
      <c r="R41" s="1369"/>
    </row>
    <row r="42" spans="1:20" s="207" customFormat="1" ht="48">
      <c r="A42" s="1334">
        <v>39</v>
      </c>
      <c r="B42" s="443">
        <v>30</v>
      </c>
      <c r="C42" s="440" t="s">
        <v>4068</v>
      </c>
      <c r="D42" s="440" t="s">
        <v>29</v>
      </c>
      <c r="E42" s="440" t="s">
        <v>4069</v>
      </c>
      <c r="F42" s="440" t="s">
        <v>3927</v>
      </c>
      <c r="G42" s="440" t="s">
        <v>77</v>
      </c>
      <c r="H42" s="1368" t="s">
        <v>4064</v>
      </c>
      <c r="I42" s="1368" t="s">
        <v>695</v>
      </c>
      <c r="J42" s="283" t="s">
        <v>4070</v>
      </c>
      <c r="K42" s="283" t="s">
        <v>695</v>
      </c>
      <c r="L42" s="283" t="s">
        <v>4071</v>
      </c>
      <c r="M42" s="283" t="s">
        <v>33</v>
      </c>
      <c r="N42" s="283" t="s">
        <v>4014</v>
      </c>
      <c r="O42" s="440" t="s">
        <v>695</v>
      </c>
      <c r="P42" s="440" t="s">
        <v>4072</v>
      </c>
      <c r="Q42" s="440" t="s">
        <v>4073</v>
      </c>
      <c r="R42" s="1369"/>
    </row>
    <row r="43" spans="1:20" s="207" customFormat="1" ht="36">
      <c r="A43" s="1334">
        <v>40</v>
      </c>
      <c r="B43" s="443">
        <v>31</v>
      </c>
      <c r="C43" s="805" t="s">
        <v>4074</v>
      </c>
      <c r="D43" s="440" t="s">
        <v>29</v>
      </c>
      <c r="E43" s="805" t="s">
        <v>4075</v>
      </c>
      <c r="F43" s="805" t="s">
        <v>3927</v>
      </c>
      <c r="G43" s="805" t="s">
        <v>77</v>
      </c>
      <c r="H43" s="1370" t="s">
        <v>4076</v>
      </c>
      <c r="I43" s="1370" t="s">
        <v>695</v>
      </c>
      <c r="J43" s="1371" t="s">
        <v>4077</v>
      </c>
      <c r="K43" s="1371" t="s">
        <v>695</v>
      </c>
      <c r="L43" s="1371" t="s">
        <v>4078</v>
      </c>
      <c r="M43" s="283" t="s">
        <v>33</v>
      </c>
      <c r="N43" s="1371" t="s">
        <v>4079</v>
      </c>
      <c r="O43" s="440" t="s">
        <v>695</v>
      </c>
      <c r="P43" s="440" t="s">
        <v>4072</v>
      </c>
      <c r="Q43" s="440" t="s">
        <v>4080</v>
      </c>
      <c r="R43" s="1369"/>
    </row>
    <row r="44" spans="1:20" ht="49.5" customHeight="1">
      <c r="A44" s="1334">
        <v>41</v>
      </c>
      <c r="B44" s="443">
        <v>32</v>
      </c>
      <c r="C44" s="356" t="s">
        <v>4081</v>
      </c>
      <c r="D44" s="381" t="s">
        <v>19</v>
      </c>
      <c r="E44" s="356" t="s">
        <v>4082</v>
      </c>
      <c r="F44" s="356" t="s">
        <v>3927</v>
      </c>
      <c r="G44" s="356" t="s">
        <v>77</v>
      </c>
      <c r="H44" s="579">
        <v>117.9</v>
      </c>
      <c r="I44" s="579" t="s">
        <v>695</v>
      </c>
      <c r="J44" s="825" t="s">
        <v>77</v>
      </c>
      <c r="K44" s="825" t="s">
        <v>695</v>
      </c>
      <c r="L44" s="825" t="s">
        <v>4083</v>
      </c>
      <c r="M44" s="1372" t="s">
        <v>3945</v>
      </c>
      <c r="N44" s="378" t="s">
        <v>695</v>
      </c>
      <c r="O44" s="682" t="s">
        <v>695</v>
      </c>
      <c r="P44" s="682" t="s">
        <v>4084</v>
      </c>
      <c r="Q44" s="682" t="s">
        <v>4085</v>
      </c>
      <c r="R44" s="1340"/>
    </row>
    <row r="45" spans="1:20" s="220" customFormat="1" ht="47.25" customHeight="1">
      <c r="A45" s="1334">
        <v>42</v>
      </c>
      <c r="B45" s="443">
        <v>33</v>
      </c>
      <c r="C45" s="210" t="s">
        <v>341</v>
      </c>
      <c r="D45" s="212" t="s">
        <v>29</v>
      </c>
      <c r="E45" s="212" t="s">
        <v>4086</v>
      </c>
      <c r="F45" s="212" t="s">
        <v>3927</v>
      </c>
      <c r="G45" s="212" t="s">
        <v>77</v>
      </c>
      <c r="H45" s="212" t="s">
        <v>77</v>
      </c>
      <c r="I45" s="1367" t="s">
        <v>695</v>
      </c>
      <c r="J45" s="278" t="s">
        <v>3972</v>
      </c>
      <c r="K45" s="278">
        <v>1500</v>
      </c>
      <c r="L45" s="278" t="s">
        <v>4087</v>
      </c>
      <c r="M45" s="278" t="s">
        <v>33</v>
      </c>
      <c r="N45" s="212" t="s">
        <v>4088</v>
      </c>
      <c r="O45" s="212" t="s">
        <v>695</v>
      </c>
      <c r="P45" s="1373" t="s">
        <v>4089</v>
      </c>
      <c r="Q45" s="212" t="s">
        <v>4090</v>
      </c>
      <c r="R45" s="1369"/>
      <c r="S45" s="207"/>
      <c r="T45" s="207"/>
    </row>
    <row r="46" spans="1:20" s="220" customFormat="1" ht="47.25" customHeight="1">
      <c r="A46" s="1334">
        <v>43</v>
      </c>
      <c r="B46" s="443">
        <v>34</v>
      </c>
      <c r="C46" s="210" t="s">
        <v>341</v>
      </c>
      <c r="D46" s="212" t="s">
        <v>2836</v>
      </c>
      <c r="E46" s="212" t="s">
        <v>4091</v>
      </c>
      <c r="F46" s="212" t="s">
        <v>3927</v>
      </c>
      <c r="G46" s="212" t="s">
        <v>77</v>
      </c>
      <c r="H46" s="212" t="s">
        <v>77</v>
      </c>
      <c r="I46" s="1367" t="s">
        <v>695</v>
      </c>
      <c r="J46" s="278" t="s">
        <v>3972</v>
      </c>
      <c r="K46" s="278">
        <v>1500</v>
      </c>
      <c r="L46" s="278" t="s">
        <v>4092</v>
      </c>
      <c r="M46" s="278" t="s">
        <v>33</v>
      </c>
      <c r="N46" s="212" t="s">
        <v>4088</v>
      </c>
      <c r="O46" s="212" t="s">
        <v>695</v>
      </c>
      <c r="P46" s="1373" t="s">
        <v>4089</v>
      </c>
      <c r="Q46" s="212" t="s">
        <v>4090</v>
      </c>
      <c r="R46" s="1369"/>
      <c r="S46" s="207"/>
      <c r="T46" s="207"/>
    </row>
    <row r="47" spans="1:20" s="220" customFormat="1" ht="46.5" customHeight="1">
      <c r="A47" s="1334">
        <v>44</v>
      </c>
      <c r="B47" s="443">
        <v>35</v>
      </c>
      <c r="C47" s="211" t="s">
        <v>341</v>
      </c>
      <c r="D47" s="212" t="s">
        <v>2836</v>
      </c>
      <c r="E47" s="212" t="s">
        <v>4093</v>
      </c>
      <c r="F47" s="212" t="s">
        <v>4094</v>
      </c>
      <c r="G47" s="212" t="s">
        <v>77</v>
      </c>
      <c r="H47" s="212" t="s">
        <v>77</v>
      </c>
      <c r="I47" s="1367" t="s">
        <v>695</v>
      </c>
      <c r="J47" s="278" t="s">
        <v>4095</v>
      </c>
      <c r="K47" s="278">
        <v>225</v>
      </c>
      <c r="L47" s="278" t="s">
        <v>4096</v>
      </c>
      <c r="M47" s="278" t="s">
        <v>33</v>
      </c>
      <c r="N47" s="212" t="s">
        <v>4097</v>
      </c>
      <c r="O47" s="212" t="s">
        <v>695</v>
      </c>
      <c r="P47" s="1373">
        <v>0</v>
      </c>
      <c r="Q47" s="212" t="s">
        <v>4090</v>
      </c>
      <c r="R47" s="1369"/>
      <c r="S47" s="207"/>
      <c r="T47" s="207"/>
    </row>
    <row r="48" spans="1:20" s="1374" customFormat="1" ht="60">
      <c r="A48" s="1342">
        <v>45</v>
      </c>
      <c r="B48" s="1343">
        <v>36</v>
      </c>
      <c r="C48" s="1375" t="s">
        <v>341</v>
      </c>
      <c r="D48" s="1376" t="s">
        <v>2836</v>
      </c>
      <c r="E48" s="1376" t="s">
        <v>4098</v>
      </c>
      <c r="F48" s="1376" t="s">
        <v>4099</v>
      </c>
      <c r="G48" s="1376" t="s">
        <v>77</v>
      </c>
      <c r="H48" s="1376" t="s">
        <v>77</v>
      </c>
      <c r="I48" s="1377" t="s">
        <v>695</v>
      </c>
      <c r="J48" s="1378" t="s">
        <v>4100</v>
      </c>
      <c r="K48" s="1379">
        <v>944000</v>
      </c>
      <c r="L48" s="1379" t="s">
        <v>4101</v>
      </c>
      <c r="M48" s="1379" t="s">
        <v>33</v>
      </c>
      <c r="N48" s="1376" t="s">
        <v>4102</v>
      </c>
      <c r="O48" s="1376" t="s">
        <v>695</v>
      </c>
      <c r="P48" s="1380" t="s">
        <v>4103</v>
      </c>
      <c r="Q48" s="1376" t="s">
        <v>4104</v>
      </c>
    </row>
    <row r="49" spans="1:20" s="1172" customFormat="1" ht="51" customHeight="1">
      <c r="A49" s="1334">
        <v>46</v>
      </c>
      <c r="B49" s="443">
        <v>37</v>
      </c>
      <c r="C49" s="224" t="s">
        <v>341</v>
      </c>
      <c r="D49" s="200" t="s">
        <v>19</v>
      </c>
      <c r="E49" s="200" t="s">
        <v>4105</v>
      </c>
      <c r="F49" s="200" t="s">
        <v>3927</v>
      </c>
      <c r="G49" s="200" t="s">
        <v>77</v>
      </c>
      <c r="H49" s="200" t="s">
        <v>77</v>
      </c>
      <c r="I49" s="202" t="s">
        <v>695</v>
      </c>
      <c r="J49" s="205" t="s">
        <v>4106</v>
      </c>
      <c r="K49" s="205">
        <v>854500</v>
      </c>
      <c r="L49" s="205" t="s">
        <v>4107</v>
      </c>
      <c r="M49" s="205" t="s">
        <v>3945</v>
      </c>
      <c r="N49" s="413" t="s">
        <v>77</v>
      </c>
      <c r="O49" s="200" t="s">
        <v>695</v>
      </c>
      <c r="P49" s="200"/>
      <c r="Q49" s="200" t="s">
        <v>4108</v>
      </c>
    </row>
    <row r="50" spans="1:20" s="1300" customFormat="1" ht="60">
      <c r="A50" s="1334">
        <v>50</v>
      </c>
      <c r="B50" s="443">
        <v>41</v>
      </c>
      <c r="C50" s="200" t="s">
        <v>341</v>
      </c>
      <c r="D50" s="200" t="s">
        <v>19</v>
      </c>
      <c r="E50" s="200" t="s">
        <v>4109</v>
      </c>
      <c r="F50" s="200" t="s">
        <v>3927</v>
      </c>
      <c r="G50" s="200" t="s">
        <v>77</v>
      </c>
      <c r="H50" s="200" t="s">
        <v>77</v>
      </c>
      <c r="I50" s="202" t="s">
        <v>695</v>
      </c>
      <c r="J50" s="205" t="s">
        <v>4110</v>
      </c>
      <c r="K50" s="205">
        <v>18200</v>
      </c>
      <c r="L50" s="205" t="s">
        <v>4111</v>
      </c>
      <c r="M50" s="205" t="s">
        <v>3945</v>
      </c>
      <c r="N50" s="410" t="s">
        <v>77</v>
      </c>
      <c r="O50" s="200" t="s">
        <v>695</v>
      </c>
      <c r="P50" s="200"/>
      <c r="Q50" s="200" t="s">
        <v>4108</v>
      </c>
      <c r="R50" s="1340"/>
      <c r="S50" s="1295"/>
      <c r="T50" s="1295"/>
    </row>
    <row r="51" spans="1:20" s="1300" customFormat="1">
      <c r="A51" s="1381"/>
      <c r="B51" s="1381"/>
      <c r="C51" s="1301"/>
      <c r="D51" s="1301"/>
      <c r="E51" s="1301"/>
      <c r="F51" s="1301"/>
      <c r="G51" s="1301"/>
      <c r="H51" s="1382"/>
      <c r="I51" s="1382"/>
      <c r="J51" s="1383"/>
      <c r="K51" s="1383"/>
      <c r="L51" s="1383"/>
      <c r="M51" s="1383"/>
      <c r="N51" s="1301"/>
      <c r="O51" s="1301"/>
      <c r="P51" s="1301"/>
      <c r="Q51" s="1301"/>
    </row>
    <row r="52" spans="1:20" s="1300" customFormat="1">
      <c r="A52" s="1381"/>
      <c r="B52" s="1381"/>
      <c r="H52" s="1384"/>
      <c r="I52" s="1384"/>
      <c r="J52" s="1385"/>
      <c r="K52" s="1385"/>
      <c r="L52" s="1383"/>
      <c r="M52" s="1385"/>
    </row>
    <row r="53" spans="1:20" s="1300" customFormat="1">
      <c r="A53" s="1381"/>
      <c r="B53" s="1381"/>
      <c r="H53" s="1384"/>
      <c r="I53" s="1384"/>
      <c r="J53" s="1385"/>
      <c r="K53" s="1385"/>
      <c r="L53" s="1383"/>
      <c r="M53" s="1385"/>
    </row>
    <row r="54" spans="1:20" s="1300" customFormat="1">
      <c r="A54" s="1381"/>
      <c r="B54" s="1381"/>
      <c r="H54" s="1384"/>
      <c r="I54" s="1384"/>
      <c r="J54" s="1385"/>
      <c r="K54" s="1385"/>
      <c r="L54" s="1383"/>
      <c r="M54" s="1385"/>
    </row>
    <row r="55" spans="1:20" s="1300" customFormat="1">
      <c r="A55" s="1381"/>
      <c r="B55" s="1381"/>
      <c r="H55" s="1384"/>
      <c r="I55" s="1384"/>
      <c r="J55" s="1385"/>
      <c r="K55" s="1385"/>
      <c r="L55" s="1383"/>
      <c r="M55" s="1385"/>
    </row>
  </sheetData>
  <mergeCells count="20">
    <mergeCell ref="Q2:Q3"/>
    <mergeCell ref="A4:B4"/>
    <mergeCell ref="C5:Q5"/>
    <mergeCell ref="C14:Q14"/>
    <mergeCell ref="A1:P1"/>
    <mergeCell ref="A2:A3"/>
    <mergeCell ref="B2:B3"/>
    <mergeCell ref="C2:C3"/>
    <mergeCell ref="D2:D3"/>
    <mergeCell ref="E2:E3"/>
    <mergeCell ref="F2:F3"/>
    <mergeCell ref="G2:G3"/>
    <mergeCell ref="H2:H3"/>
    <mergeCell ref="I2:I3"/>
    <mergeCell ref="J2:J3"/>
    <mergeCell ref="K2:K3"/>
    <mergeCell ref="L2:L3"/>
    <mergeCell ref="M2:M3"/>
    <mergeCell ref="N2:N3"/>
    <mergeCell ref="O2:P2"/>
  </mergeCells>
  <pageMargins left="0.25196850393700787" right="0.25196850393700787" top="0.24015748031496065" bottom="0.24015748031496065" header="0.31496062992125984" footer="0.31496062992125984"/>
  <pageSetup paperSize="9" scale="57" fitToHeight="0" orientation="landscape"/>
  <drawing r:id="rId1"/>
</worksheet>
</file>

<file path=xl/worksheets/sheet14.xml><?xml version="1.0" encoding="utf-8"?>
<worksheet xmlns="http://schemas.openxmlformats.org/spreadsheetml/2006/main" xmlns:r="http://schemas.openxmlformats.org/officeDocument/2006/relationships">
  <dimension ref="A1:U91"/>
  <sheetViews>
    <sheetView topLeftCell="A73" workbookViewId="0">
      <selection activeCell="U13" sqref="U13"/>
    </sheetView>
  </sheetViews>
  <sheetFormatPr defaultRowHeight="11.25" outlineLevelCol="1"/>
  <cols>
    <col min="1" max="2" width="3.28515625" style="1387" customWidth="1"/>
    <col min="3" max="4" width="12.140625" style="1386" customWidth="1"/>
    <col min="5" max="6" width="15.140625" style="1386" customWidth="1"/>
    <col min="7" max="7" width="9.140625" style="1386" customWidth="1"/>
    <col min="8" max="8" width="8.7109375" style="1388" customWidth="1"/>
    <col min="9" max="9" width="14.140625" style="1388" customWidth="1"/>
    <col min="10" max="10" width="27.42578125" style="1389" customWidth="1" outlineLevel="1"/>
    <col min="11" max="11" width="12.140625" style="1389" customWidth="1" outlineLevel="1"/>
    <col min="12" max="12" width="15.85546875" style="1389" customWidth="1" outlineLevel="1"/>
    <col min="13" max="13" width="18.42578125" style="1389" customWidth="1" outlineLevel="1"/>
    <col min="14" max="14" width="46.5703125" style="1386" customWidth="1"/>
    <col min="15" max="15" width="11.5703125" style="1386" customWidth="1"/>
    <col min="16" max="16" width="12.7109375" style="1386" customWidth="1"/>
    <col min="17" max="17" width="12.28515625" style="1386" customWidth="1"/>
    <col min="18" max="18" width="11.42578125" style="1386" customWidth="1"/>
    <col min="19" max="20" width="9.140625" style="1386" hidden="1" customWidth="1"/>
    <col min="21" max="21" width="19.7109375" style="1386" customWidth="1"/>
    <col min="22" max="16384" width="9.140625" style="1386"/>
  </cols>
  <sheetData>
    <row r="1" spans="1:21" s="1390" customFormat="1" ht="24" customHeight="1">
      <c r="A1" s="1391"/>
      <c r="B1" s="2324" t="s">
        <v>4112</v>
      </c>
      <c r="C1" s="2324"/>
      <c r="D1" s="2324"/>
      <c r="E1" s="2324"/>
      <c r="F1" s="2324"/>
      <c r="G1" s="2324"/>
      <c r="H1" s="2324"/>
      <c r="I1" s="2324"/>
      <c r="J1" s="2324"/>
      <c r="K1" s="2324"/>
      <c r="L1" s="2324"/>
      <c r="M1" s="2324"/>
      <c r="N1" s="2324"/>
      <c r="O1" s="2324"/>
      <c r="P1" s="2324"/>
      <c r="Q1" s="2324"/>
    </row>
    <row r="2" spans="1:21" s="1392" customFormat="1" ht="10.5">
      <c r="A2" s="2545" t="s">
        <v>0</v>
      </c>
      <c r="B2" s="2545" t="s">
        <v>0</v>
      </c>
      <c r="C2" s="2547" t="s">
        <v>1</v>
      </c>
      <c r="D2" s="1393"/>
      <c r="E2" s="2547" t="s">
        <v>2</v>
      </c>
      <c r="F2" s="2547" t="s">
        <v>3</v>
      </c>
      <c r="G2" s="2547" t="s">
        <v>4</v>
      </c>
      <c r="H2" s="2549" t="s">
        <v>314</v>
      </c>
      <c r="I2" s="2549" t="s">
        <v>6</v>
      </c>
      <c r="J2" s="2551" t="s">
        <v>778</v>
      </c>
      <c r="K2" s="2551" t="s">
        <v>316</v>
      </c>
      <c r="L2" s="2551" t="s">
        <v>9</v>
      </c>
      <c r="M2" s="2551" t="s">
        <v>10</v>
      </c>
      <c r="N2" s="2551" t="s">
        <v>4113</v>
      </c>
      <c r="O2" s="2553" t="s">
        <v>12</v>
      </c>
      <c r="P2" s="2554"/>
      <c r="Q2" s="2551" t="s">
        <v>13</v>
      </c>
      <c r="R2" s="1394"/>
    </row>
    <row r="3" spans="1:21" s="1392" customFormat="1" ht="94.5">
      <c r="A3" s="2546"/>
      <c r="B3" s="2546"/>
      <c r="C3" s="2548"/>
      <c r="D3" s="1395" t="s">
        <v>4114</v>
      </c>
      <c r="E3" s="2548"/>
      <c r="F3" s="2548"/>
      <c r="G3" s="2548"/>
      <c r="H3" s="2550"/>
      <c r="I3" s="2550"/>
      <c r="J3" s="2552"/>
      <c r="K3" s="2552"/>
      <c r="L3" s="2552"/>
      <c r="M3" s="2552"/>
      <c r="N3" s="2552"/>
      <c r="O3" s="1396" t="s">
        <v>15</v>
      </c>
      <c r="P3" s="1396" t="s">
        <v>779</v>
      </c>
      <c r="Q3" s="2552"/>
      <c r="R3" s="1394" t="s">
        <v>4115</v>
      </c>
      <c r="U3" s="1392" t="s">
        <v>115</v>
      </c>
    </row>
    <row r="4" spans="1:21" s="1397" customFormat="1">
      <c r="A4" s="2555">
        <v>1</v>
      </c>
      <c r="B4" s="2556"/>
      <c r="C4" s="1396">
        <v>2</v>
      </c>
      <c r="D4" s="1394">
        <v>3</v>
      </c>
      <c r="E4" s="1396">
        <v>4</v>
      </c>
      <c r="F4" s="1394">
        <v>5</v>
      </c>
      <c r="G4" s="1396">
        <v>6</v>
      </c>
      <c r="H4" s="1394">
        <v>7</v>
      </c>
      <c r="I4" s="1396">
        <v>8</v>
      </c>
      <c r="J4" s="1394">
        <v>9</v>
      </c>
      <c r="K4" s="1396">
        <v>10</v>
      </c>
      <c r="L4" s="1394">
        <v>11</v>
      </c>
      <c r="M4" s="1396">
        <v>12</v>
      </c>
      <c r="N4" s="1394">
        <v>13</v>
      </c>
      <c r="O4" s="1396">
        <v>14</v>
      </c>
      <c r="P4" s="1394">
        <v>15</v>
      </c>
      <c r="Q4" s="1396">
        <v>16</v>
      </c>
      <c r="R4" s="1394">
        <v>17</v>
      </c>
    </row>
    <row r="5" spans="1:21" s="1397" customFormat="1">
      <c r="A5" s="1398"/>
      <c r="B5" s="1398">
        <f>COUNT(B6:B91)</f>
        <v>80</v>
      </c>
      <c r="C5" s="2557" t="s">
        <v>116</v>
      </c>
      <c r="D5" s="2558"/>
      <c r="E5" s="2559"/>
      <c r="F5" s="2559"/>
      <c r="G5" s="2559"/>
      <c r="H5" s="2559"/>
      <c r="I5" s="2559"/>
      <c r="J5" s="2559"/>
      <c r="K5" s="2559"/>
      <c r="L5" s="2559"/>
      <c r="M5" s="2559"/>
      <c r="N5" s="2559"/>
      <c r="O5" s="2559"/>
      <c r="P5" s="2559"/>
      <c r="Q5" s="2559"/>
      <c r="R5" s="2560"/>
    </row>
    <row r="6" spans="1:21" s="1390" customFormat="1" ht="128.25" customHeight="1">
      <c r="A6" s="1400">
        <v>1</v>
      </c>
      <c r="B6" s="1400">
        <v>1</v>
      </c>
      <c r="C6" s="1401" t="s">
        <v>4116</v>
      </c>
      <c r="D6" s="1401" t="s">
        <v>19</v>
      </c>
      <c r="E6" s="1401" t="s">
        <v>4117</v>
      </c>
      <c r="F6" s="1401" t="s">
        <v>4118</v>
      </c>
      <c r="G6" s="1401">
        <v>1996</v>
      </c>
      <c r="H6" s="1401">
        <v>44.3</v>
      </c>
      <c r="I6" s="1401" t="s">
        <v>4119</v>
      </c>
      <c r="J6" s="1402"/>
      <c r="K6" s="1401"/>
      <c r="L6" s="1401"/>
      <c r="M6" s="1401" t="s">
        <v>254</v>
      </c>
      <c r="N6" s="1401" t="s">
        <v>4120</v>
      </c>
      <c r="O6" s="1401"/>
      <c r="P6" s="1401"/>
      <c r="Q6" s="1401"/>
      <c r="R6" s="1401"/>
      <c r="T6" s="1390">
        <v>1</v>
      </c>
      <c r="U6" s="1390" t="s">
        <v>129</v>
      </c>
    </row>
    <row r="7" spans="1:21" s="1390" customFormat="1" ht="122.25" customHeight="1">
      <c r="A7" s="1403">
        <v>2</v>
      </c>
      <c r="B7" s="1403">
        <v>2</v>
      </c>
      <c r="C7" s="1401" t="s">
        <v>4116</v>
      </c>
      <c r="D7" s="1401" t="s">
        <v>19</v>
      </c>
      <c r="E7" s="1401" t="s">
        <v>4121</v>
      </c>
      <c r="F7" s="1401" t="s">
        <v>4118</v>
      </c>
      <c r="G7" s="1401">
        <v>1895</v>
      </c>
      <c r="H7" s="1401">
        <v>51.3</v>
      </c>
      <c r="I7" s="1401" t="s">
        <v>4122</v>
      </c>
      <c r="J7" s="1402"/>
      <c r="K7" s="1401"/>
      <c r="L7" s="1401"/>
      <c r="M7" s="1401" t="s">
        <v>254</v>
      </c>
      <c r="N7" s="1401" t="s">
        <v>4123</v>
      </c>
      <c r="O7" s="1401"/>
      <c r="P7" s="1401"/>
      <c r="Q7" s="1401"/>
      <c r="R7" s="1401"/>
      <c r="U7" s="1390" t="s">
        <v>129</v>
      </c>
    </row>
    <row r="8" spans="1:21" s="1404" customFormat="1" ht="126.75" customHeight="1">
      <c r="A8" s="1405">
        <v>3</v>
      </c>
      <c r="B8" s="1405">
        <v>3</v>
      </c>
      <c r="C8" s="1406" t="s">
        <v>4124</v>
      </c>
      <c r="D8" s="1406" t="s">
        <v>2836</v>
      </c>
      <c r="E8" s="1406" t="s">
        <v>4125</v>
      </c>
      <c r="F8" s="1406" t="s">
        <v>4126</v>
      </c>
      <c r="G8" s="1406">
        <v>1995</v>
      </c>
      <c r="H8" s="1406">
        <v>203.2</v>
      </c>
      <c r="I8" s="1406" t="s">
        <v>4127</v>
      </c>
      <c r="J8" s="1406" t="s">
        <v>4128</v>
      </c>
      <c r="K8" s="1406">
        <v>7401</v>
      </c>
      <c r="L8" s="1406" t="s">
        <v>4129</v>
      </c>
      <c r="M8" s="1406" t="s">
        <v>4130</v>
      </c>
      <c r="N8" s="1406" t="s">
        <v>4131</v>
      </c>
      <c r="O8" s="1406"/>
      <c r="P8" s="1406"/>
      <c r="Q8" s="1406" t="s">
        <v>4132</v>
      </c>
      <c r="R8" s="1406"/>
      <c r="T8" s="1404">
        <v>1</v>
      </c>
      <c r="U8" s="1404" t="s">
        <v>370</v>
      </c>
    </row>
    <row r="9" spans="1:21" s="1404" customFormat="1" ht="105">
      <c r="A9" s="1407">
        <v>4</v>
      </c>
      <c r="B9" s="1407">
        <v>4</v>
      </c>
      <c r="C9" s="1406" t="s">
        <v>4133</v>
      </c>
      <c r="D9" s="1406" t="s">
        <v>2836</v>
      </c>
      <c r="E9" s="1406" t="s">
        <v>4125</v>
      </c>
      <c r="F9" s="1406" t="s">
        <v>4126</v>
      </c>
      <c r="G9" s="1406">
        <v>1974</v>
      </c>
      <c r="H9" s="1406">
        <v>41.2</v>
      </c>
      <c r="I9" s="1406" t="s">
        <v>4134</v>
      </c>
      <c r="J9" s="1406" t="s">
        <v>4135</v>
      </c>
      <c r="K9" s="1406">
        <v>7401</v>
      </c>
      <c r="L9" s="1406" t="s">
        <v>4129</v>
      </c>
      <c r="M9" s="1406" t="s">
        <v>4130</v>
      </c>
      <c r="N9" s="1406" t="s">
        <v>4136</v>
      </c>
      <c r="O9" s="1408"/>
      <c r="P9" s="1408"/>
      <c r="Q9" s="1408" t="s">
        <v>4132</v>
      </c>
      <c r="R9" s="1408"/>
      <c r="T9" s="1404">
        <v>1</v>
      </c>
      <c r="U9" s="1404" t="s">
        <v>370</v>
      </c>
    </row>
    <row r="10" spans="1:21" s="1404" customFormat="1" ht="42">
      <c r="A10" s="1405">
        <v>5</v>
      </c>
      <c r="B10" s="1405">
        <v>5</v>
      </c>
      <c r="C10" s="1408" t="s">
        <v>341</v>
      </c>
      <c r="D10" s="1408" t="s">
        <v>29</v>
      </c>
      <c r="E10" s="1408" t="s">
        <v>4137</v>
      </c>
      <c r="F10" s="1408" t="s">
        <v>147</v>
      </c>
      <c r="G10" s="1408"/>
      <c r="H10" s="1408"/>
      <c r="I10" s="1408"/>
      <c r="J10" s="1408" t="s">
        <v>155</v>
      </c>
      <c r="K10" s="1408">
        <v>2105</v>
      </c>
      <c r="L10" s="1408" t="s">
        <v>4138</v>
      </c>
      <c r="M10" s="1408" t="s">
        <v>150</v>
      </c>
      <c r="N10" s="1408" t="s">
        <v>4139</v>
      </c>
      <c r="O10" s="1409"/>
      <c r="P10" s="1409"/>
      <c r="Q10" s="1409"/>
      <c r="R10" s="1409"/>
    </row>
    <row r="11" spans="1:21" s="1404" customFormat="1" ht="52.5">
      <c r="A11" s="1407">
        <v>6</v>
      </c>
      <c r="B11" s="1407">
        <v>6</v>
      </c>
      <c r="C11" s="1408" t="s">
        <v>341</v>
      </c>
      <c r="D11" s="1408" t="s">
        <v>29</v>
      </c>
      <c r="E11" s="1408" t="s">
        <v>4140</v>
      </c>
      <c r="F11" s="1408" t="s">
        <v>147</v>
      </c>
      <c r="G11" s="1408"/>
      <c r="H11" s="1408"/>
      <c r="I11" s="1408"/>
      <c r="J11" s="1408" t="s">
        <v>155</v>
      </c>
      <c r="K11" s="1408">
        <v>35</v>
      </c>
      <c r="L11" s="1408" t="s">
        <v>4141</v>
      </c>
      <c r="M11" s="1408" t="s">
        <v>150</v>
      </c>
      <c r="N11" s="1408" t="s">
        <v>4139</v>
      </c>
      <c r="O11" s="1409"/>
      <c r="P11" s="1409"/>
      <c r="Q11" s="1409"/>
      <c r="R11" s="1409"/>
    </row>
    <row r="12" spans="1:21" s="1404" customFormat="1" ht="31.5">
      <c r="A12" s="1405">
        <v>7</v>
      </c>
      <c r="B12" s="1405">
        <v>7</v>
      </c>
      <c r="C12" s="1408" t="s">
        <v>341</v>
      </c>
      <c r="D12" s="1408" t="s">
        <v>29</v>
      </c>
      <c r="E12" s="1408" t="s">
        <v>4142</v>
      </c>
      <c r="F12" s="1408" t="s">
        <v>147</v>
      </c>
      <c r="G12" s="1408"/>
      <c r="H12" s="1408"/>
      <c r="I12" s="1408"/>
      <c r="J12" s="1408" t="s">
        <v>148</v>
      </c>
      <c r="K12" s="1408">
        <v>27758</v>
      </c>
      <c r="L12" s="1408" t="s">
        <v>4143</v>
      </c>
      <c r="M12" s="1408" t="s">
        <v>150</v>
      </c>
      <c r="N12" s="1408" t="s">
        <v>4139</v>
      </c>
      <c r="O12" s="1409"/>
      <c r="P12" s="1409"/>
      <c r="Q12" s="1409"/>
      <c r="R12" s="1409"/>
    </row>
    <row r="13" spans="1:21" s="1404" customFormat="1" ht="42">
      <c r="A13" s="1407">
        <v>8</v>
      </c>
      <c r="B13" s="1407">
        <v>8</v>
      </c>
      <c r="C13" s="1408" t="s">
        <v>341</v>
      </c>
      <c r="D13" s="1408" t="s">
        <v>29</v>
      </c>
      <c r="E13" s="1408" t="s">
        <v>4144</v>
      </c>
      <c r="F13" s="1408" t="s">
        <v>147</v>
      </c>
      <c r="G13" s="1408"/>
      <c r="H13" s="1408"/>
      <c r="I13" s="1408"/>
      <c r="J13" s="1408" t="s">
        <v>155</v>
      </c>
      <c r="K13" s="1408">
        <v>24675</v>
      </c>
      <c r="L13" s="1408" t="s">
        <v>4145</v>
      </c>
      <c r="M13" s="1408" t="s">
        <v>150</v>
      </c>
      <c r="N13" s="1408" t="s">
        <v>4139</v>
      </c>
      <c r="O13" s="1409"/>
      <c r="P13" s="1409"/>
      <c r="Q13" s="1409"/>
      <c r="R13" s="1409"/>
    </row>
    <row r="14" spans="1:21" s="1404" customFormat="1" ht="31.5">
      <c r="A14" s="1405">
        <v>9</v>
      </c>
      <c r="B14" s="1405">
        <v>9</v>
      </c>
      <c r="C14" s="1408" t="s">
        <v>341</v>
      </c>
      <c r="D14" s="1408" t="s">
        <v>29</v>
      </c>
      <c r="E14" s="1408" t="s">
        <v>4142</v>
      </c>
      <c r="F14" s="1408" t="s">
        <v>147</v>
      </c>
      <c r="G14" s="1408"/>
      <c r="H14" s="1408"/>
      <c r="I14" s="1408"/>
      <c r="J14" s="1408" t="s">
        <v>148</v>
      </c>
      <c r="K14" s="1408">
        <v>12746</v>
      </c>
      <c r="L14" s="1408" t="s">
        <v>4146</v>
      </c>
      <c r="M14" s="1408" t="s">
        <v>150</v>
      </c>
      <c r="N14" s="1408" t="s">
        <v>4139</v>
      </c>
      <c r="O14" s="1409"/>
      <c r="P14" s="1409"/>
      <c r="Q14" s="1409"/>
      <c r="R14" s="1409"/>
    </row>
    <row r="15" spans="1:21" s="1404" customFormat="1" ht="31.5">
      <c r="A15" s="1407">
        <v>10</v>
      </c>
      <c r="B15" s="1407">
        <v>10</v>
      </c>
      <c r="C15" s="1408" t="s">
        <v>341</v>
      </c>
      <c r="D15" s="1408" t="s">
        <v>29</v>
      </c>
      <c r="E15" s="1408" t="s">
        <v>4147</v>
      </c>
      <c r="F15" s="1408" t="s">
        <v>147</v>
      </c>
      <c r="G15" s="1408"/>
      <c r="H15" s="1408"/>
      <c r="I15" s="1408"/>
      <c r="J15" s="1408" t="s">
        <v>148</v>
      </c>
      <c r="K15" s="1408">
        <v>45610</v>
      </c>
      <c r="L15" s="1408" t="s">
        <v>4148</v>
      </c>
      <c r="M15" s="1408" t="s">
        <v>150</v>
      </c>
      <c r="N15" s="1408" t="s">
        <v>4149</v>
      </c>
      <c r="O15" s="1409"/>
      <c r="P15" s="1409"/>
      <c r="Q15" s="1409"/>
      <c r="R15" s="1409"/>
    </row>
    <row r="16" spans="1:21" s="1404" customFormat="1" ht="42">
      <c r="A16" s="1405">
        <v>11</v>
      </c>
      <c r="B16" s="1405">
        <v>11</v>
      </c>
      <c r="C16" s="1408" t="s">
        <v>341</v>
      </c>
      <c r="D16" s="1408" t="s">
        <v>29</v>
      </c>
      <c r="E16" s="1408" t="s">
        <v>4137</v>
      </c>
      <c r="F16" s="1408" t="s">
        <v>147</v>
      </c>
      <c r="G16" s="1408"/>
      <c r="H16" s="1408"/>
      <c r="I16" s="1408"/>
      <c r="J16" s="1408" t="s">
        <v>155</v>
      </c>
      <c r="K16" s="1408">
        <v>156</v>
      </c>
      <c r="L16" s="1408" t="s">
        <v>4150</v>
      </c>
      <c r="M16" s="1408" t="s">
        <v>150</v>
      </c>
      <c r="N16" s="1408" t="s">
        <v>4149</v>
      </c>
      <c r="O16" s="1409"/>
      <c r="P16" s="1409"/>
      <c r="Q16" s="1409"/>
      <c r="R16" s="1409"/>
    </row>
    <row r="17" spans="1:18" s="1404" customFormat="1" ht="31.5">
      <c r="A17" s="1407">
        <v>12</v>
      </c>
      <c r="B17" s="1407">
        <v>12</v>
      </c>
      <c r="C17" s="1408" t="s">
        <v>341</v>
      </c>
      <c r="D17" s="1408" t="s">
        <v>29</v>
      </c>
      <c r="E17" s="1408" t="s">
        <v>4142</v>
      </c>
      <c r="F17" s="1408" t="s">
        <v>147</v>
      </c>
      <c r="G17" s="1408"/>
      <c r="H17" s="1408"/>
      <c r="I17" s="1408"/>
      <c r="J17" s="1408" t="s">
        <v>148</v>
      </c>
      <c r="K17" s="1408">
        <v>51</v>
      </c>
      <c r="L17" s="1408" t="s">
        <v>4151</v>
      </c>
      <c r="M17" s="1408" t="s">
        <v>150</v>
      </c>
      <c r="N17" s="1408" t="s">
        <v>4149</v>
      </c>
      <c r="O17" s="1409"/>
      <c r="P17" s="1409"/>
      <c r="Q17" s="1409"/>
      <c r="R17" s="1409"/>
    </row>
    <row r="18" spans="1:18" s="1404" customFormat="1" ht="31.5">
      <c r="A18" s="1405">
        <v>13</v>
      </c>
      <c r="B18" s="1405">
        <v>13</v>
      </c>
      <c r="C18" s="1408" t="s">
        <v>341</v>
      </c>
      <c r="D18" s="1408" t="s">
        <v>29</v>
      </c>
      <c r="E18" s="1408" t="s">
        <v>4142</v>
      </c>
      <c r="F18" s="1408" t="s">
        <v>147</v>
      </c>
      <c r="G18" s="1408"/>
      <c r="H18" s="1408"/>
      <c r="I18" s="1408"/>
      <c r="J18" s="1408" t="s">
        <v>148</v>
      </c>
      <c r="K18" s="1408">
        <v>69</v>
      </c>
      <c r="L18" s="1408" t="s">
        <v>4152</v>
      </c>
      <c r="M18" s="1408" t="s">
        <v>150</v>
      </c>
      <c r="N18" s="1408" t="s">
        <v>4149</v>
      </c>
      <c r="O18" s="1409"/>
      <c r="P18" s="1409"/>
      <c r="Q18" s="1409"/>
      <c r="R18" s="1409"/>
    </row>
    <row r="19" spans="1:18" s="1404" customFormat="1" ht="42">
      <c r="A19" s="1407">
        <v>14</v>
      </c>
      <c r="B19" s="1407">
        <v>14</v>
      </c>
      <c r="C19" s="1408" t="s">
        <v>341</v>
      </c>
      <c r="D19" s="1408" t="s">
        <v>29</v>
      </c>
      <c r="E19" s="1408" t="s">
        <v>4153</v>
      </c>
      <c r="F19" s="1408" t="s">
        <v>147</v>
      </c>
      <c r="G19" s="1408"/>
      <c r="H19" s="1408"/>
      <c r="I19" s="1408"/>
      <c r="J19" s="1408" t="s">
        <v>155</v>
      </c>
      <c r="K19" s="1408">
        <v>1893</v>
      </c>
      <c r="L19" s="1408" t="s">
        <v>4154</v>
      </c>
      <c r="M19" s="1408" t="s">
        <v>150</v>
      </c>
      <c r="N19" s="1408" t="s">
        <v>4149</v>
      </c>
      <c r="O19" s="1409"/>
      <c r="P19" s="1409"/>
      <c r="Q19" s="1409"/>
      <c r="R19" s="1409"/>
    </row>
    <row r="20" spans="1:18" s="1404" customFormat="1" ht="42">
      <c r="A20" s="1405">
        <v>15</v>
      </c>
      <c r="B20" s="1405">
        <v>15</v>
      </c>
      <c r="C20" s="1408" t="s">
        <v>341</v>
      </c>
      <c r="D20" s="1408" t="s">
        <v>29</v>
      </c>
      <c r="E20" s="1408" t="s">
        <v>4155</v>
      </c>
      <c r="F20" s="1408" t="s">
        <v>147</v>
      </c>
      <c r="G20" s="1408"/>
      <c r="H20" s="1408"/>
      <c r="I20" s="1408"/>
      <c r="J20" s="1408" t="s">
        <v>155</v>
      </c>
      <c r="K20" s="1408">
        <v>1462</v>
      </c>
      <c r="L20" s="1408" t="s">
        <v>4156</v>
      </c>
      <c r="M20" s="1408" t="s">
        <v>150</v>
      </c>
      <c r="N20" s="1408" t="s">
        <v>4157</v>
      </c>
      <c r="O20" s="1409"/>
      <c r="P20" s="1409"/>
      <c r="Q20" s="1409"/>
      <c r="R20" s="1409"/>
    </row>
    <row r="21" spans="1:18" s="1404" customFormat="1" ht="42">
      <c r="A21" s="1407">
        <v>16</v>
      </c>
      <c r="B21" s="1407">
        <v>16</v>
      </c>
      <c r="C21" s="1408" t="s">
        <v>341</v>
      </c>
      <c r="D21" s="1408" t="s">
        <v>29</v>
      </c>
      <c r="E21" s="1408" t="s">
        <v>4158</v>
      </c>
      <c r="F21" s="1408" t="s">
        <v>147</v>
      </c>
      <c r="G21" s="1408"/>
      <c r="H21" s="1408"/>
      <c r="I21" s="1408"/>
      <c r="J21" s="1408" t="s">
        <v>155</v>
      </c>
      <c r="K21" s="1408">
        <v>4007</v>
      </c>
      <c r="L21" s="1408" t="s">
        <v>4159</v>
      </c>
      <c r="M21" s="1408" t="s">
        <v>150</v>
      </c>
      <c r="N21" s="1408" t="s">
        <v>4157</v>
      </c>
      <c r="O21" s="1409"/>
      <c r="P21" s="1409"/>
      <c r="Q21" s="1409"/>
      <c r="R21" s="1409"/>
    </row>
    <row r="22" spans="1:18" s="1404" customFormat="1" ht="42">
      <c r="A22" s="1405">
        <v>17</v>
      </c>
      <c r="B22" s="1405">
        <v>17</v>
      </c>
      <c r="C22" s="1408" t="s">
        <v>341</v>
      </c>
      <c r="D22" s="1408" t="s">
        <v>29</v>
      </c>
      <c r="E22" s="1408" t="s">
        <v>4160</v>
      </c>
      <c r="F22" s="1408" t="s">
        <v>147</v>
      </c>
      <c r="G22" s="1408"/>
      <c r="H22" s="1408"/>
      <c r="I22" s="1408"/>
      <c r="J22" s="1408" t="s">
        <v>155</v>
      </c>
      <c r="K22" s="1408">
        <v>192</v>
      </c>
      <c r="L22" s="1408" t="s">
        <v>4161</v>
      </c>
      <c r="M22" s="1408" t="s">
        <v>150</v>
      </c>
      <c r="N22" s="1408" t="s">
        <v>4157</v>
      </c>
      <c r="O22" s="1409"/>
      <c r="P22" s="1409"/>
      <c r="Q22" s="1409"/>
      <c r="R22" s="1409"/>
    </row>
    <row r="23" spans="1:18" s="1404" customFormat="1" ht="42">
      <c r="A23" s="1407">
        <v>18</v>
      </c>
      <c r="B23" s="1407">
        <v>18</v>
      </c>
      <c r="C23" s="1408" t="s">
        <v>341</v>
      </c>
      <c r="D23" s="1408" t="s">
        <v>29</v>
      </c>
      <c r="E23" s="1408" t="s">
        <v>4162</v>
      </c>
      <c r="F23" s="1408" t="s">
        <v>147</v>
      </c>
      <c r="G23" s="1408"/>
      <c r="H23" s="1408"/>
      <c r="I23" s="1408"/>
      <c r="J23" s="1408" t="s">
        <v>155</v>
      </c>
      <c r="K23" s="1408">
        <v>2119</v>
      </c>
      <c r="L23" s="1408" t="s">
        <v>4163</v>
      </c>
      <c r="M23" s="1408" t="s">
        <v>150</v>
      </c>
      <c r="N23" s="1408" t="s">
        <v>4157</v>
      </c>
      <c r="O23" s="1409"/>
      <c r="P23" s="1409"/>
      <c r="Q23" s="1409"/>
      <c r="R23" s="1409"/>
    </row>
    <row r="24" spans="1:18" s="1404" customFormat="1" ht="42">
      <c r="A24" s="1405">
        <v>19</v>
      </c>
      <c r="B24" s="1405">
        <v>19</v>
      </c>
      <c r="C24" s="1408" t="s">
        <v>341</v>
      </c>
      <c r="D24" s="1408" t="s">
        <v>29</v>
      </c>
      <c r="E24" s="1408" t="s">
        <v>4162</v>
      </c>
      <c r="F24" s="1408" t="s">
        <v>147</v>
      </c>
      <c r="G24" s="1408"/>
      <c r="H24" s="1408"/>
      <c r="I24" s="1408"/>
      <c r="J24" s="1408" t="s">
        <v>155</v>
      </c>
      <c r="K24" s="1408">
        <v>61</v>
      </c>
      <c r="L24" s="1408" t="s">
        <v>4164</v>
      </c>
      <c r="M24" s="1408" t="s">
        <v>150</v>
      </c>
      <c r="N24" s="1408" t="s">
        <v>4157</v>
      </c>
      <c r="O24" s="1409"/>
      <c r="P24" s="1409"/>
      <c r="Q24" s="1409"/>
      <c r="R24" s="1409"/>
    </row>
    <row r="25" spans="1:18" s="1404" customFormat="1" ht="63">
      <c r="A25" s="1407">
        <v>20</v>
      </c>
      <c r="B25" s="1407">
        <v>20</v>
      </c>
      <c r="C25" s="1408" t="s">
        <v>341</v>
      </c>
      <c r="D25" s="1408" t="s">
        <v>29</v>
      </c>
      <c r="E25" s="1408" t="s">
        <v>4165</v>
      </c>
      <c r="F25" s="1408" t="s">
        <v>147</v>
      </c>
      <c r="G25" s="1408"/>
      <c r="H25" s="1408"/>
      <c r="I25" s="1408"/>
      <c r="J25" s="1408" t="s">
        <v>148</v>
      </c>
      <c r="K25" s="1408">
        <v>12001</v>
      </c>
      <c r="L25" s="1408" t="s">
        <v>4166</v>
      </c>
      <c r="M25" s="1408" t="s">
        <v>150</v>
      </c>
      <c r="N25" s="1408" t="s">
        <v>4167</v>
      </c>
      <c r="O25" s="1409"/>
      <c r="P25" s="1409"/>
      <c r="Q25" s="1409"/>
      <c r="R25" s="1409"/>
    </row>
    <row r="26" spans="1:18" s="1404" customFormat="1" ht="52.5">
      <c r="A26" s="1405">
        <v>21</v>
      </c>
      <c r="B26" s="1405">
        <v>21</v>
      </c>
      <c r="C26" s="1408" t="s">
        <v>341</v>
      </c>
      <c r="D26" s="1408" t="s">
        <v>29</v>
      </c>
      <c r="E26" s="1408" t="s">
        <v>4168</v>
      </c>
      <c r="F26" s="1408" t="s">
        <v>147</v>
      </c>
      <c r="G26" s="1408"/>
      <c r="H26" s="1408"/>
      <c r="I26" s="1408"/>
      <c r="J26" s="1408" t="s">
        <v>148</v>
      </c>
      <c r="K26" s="1408">
        <v>17836</v>
      </c>
      <c r="L26" s="1408" t="s">
        <v>4169</v>
      </c>
      <c r="M26" s="1408" t="s">
        <v>150</v>
      </c>
      <c r="N26" s="1408" t="s">
        <v>4167</v>
      </c>
      <c r="O26" s="1409"/>
      <c r="P26" s="1409"/>
      <c r="Q26" s="1409"/>
      <c r="R26" s="1409"/>
    </row>
    <row r="27" spans="1:18" s="1404" customFormat="1" ht="31.5">
      <c r="A27" s="1407">
        <v>22</v>
      </c>
      <c r="B27" s="1407">
        <v>22</v>
      </c>
      <c r="C27" s="1408" t="s">
        <v>341</v>
      </c>
      <c r="D27" s="1408" t="s">
        <v>29</v>
      </c>
      <c r="E27" s="1408" t="s">
        <v>4142</v>
      </c>
      <c r="F27" s="1408" t="s">
        <v>147</v>
      </c>
      <c r="G27" s="1408"/>
      <c r="H27" s="1408"/>
      <c r="I27" s="1408"/>
      <c r="J27" s="1408" t="s">
        <v>155</v>
      </c>
      <c r="K27" s="1408">
        <v>10297</v>
      </c>
      <c r="L27" s="1408" t="s">
        <v>4170</v>
      </c>
      <c r="M27" s="1408" t="s">
        <v>150</v>
      </c>
      <c r="N27" s="1408" t="s">
        <v>4171</v>
      </c>
      <c r="O27" s="1409"/>
      <c r="P27" s="1409"/>
      <c r="Q27" s="1409"/>
      <c r="R27" s="1409"/>
    </row>
    <row r="28" spans="1:18" s="1404" customFormat="1" ht="31.5">
      <c r="A28" s="1405">
        <v>23</v>
      </c>
      <c r="B28" s="1405">
        <v>23</v>
      </c>
      <c r="C28" s="1408" t="s">
        <v>341</v>
      </c>
      <c r="D28" s="1408" t="s">
        <v>29</v>
      </c>
      <c r="E28" s="1408" t="s">
        <v>4142</v>
      </c>
      <c r="F28" s="1408" t="s">
        <v>147</v>
      </c>
      <c r="G28" s="1408"/>
      <c r="H28" s="1408"/>
      <c r="I28" s="1408"/>
      <c r="J28" s="1408" t="s">
        <v>148</v>
      </c>
      <c r="K28" s="1408">
        <v>10985</v>
      </c>
      <c r="L28" s="1408" t="s">
        <v>4172</v>
      </c>
      <c r="M28" s="1408" t="s">
        <v>150</v>
      </c>
      <c r="N28" s="1408" t="s">
        <v>4171</v>
      </c>
      <c r="O28" s="1409"/>
      <c r="P28" s="1409"/>
      <c r="Q28" s="1409"/>
      <c r="R28" s="1409"/>
    </row>
    <row r="29" spans="1:18" s="1404" customFormat="1" ht="31.5">
      <c r="A29" s="1407">
        <v>24</v>
      </c>
      <c r="B29" s="1407">
        <v>24</v>
      </c>
      <c r="C29" s="1408" t="s">
        <v>341</v>
      </c>
      <c r="D29" s="1408" t="s">
        <v>29</v>
      </c>
      <c r="E29" s="1408" t="s">
        <v>4142</v>
      </c>
      <c r="F29" s="1408" t="s">
        <v>147</v>
      </c>
      <c r="G29" s="1408"/>
      <c r="H29" s="1408"/>
      <c r="I29" s="1408"/>
      <c r="J29" s="1408" t="s">
        <v>155</v>
      </c>
      <c r="K29" s="1408">
        <v>575</v>
      </c>
      <c r="L29" s="1408" t="s">
        <v>4173</v>
      </c>
      <c r="M29" s="1408" t="s">
        <v>150</v>
      </c>
      <c r="N29" s="1408" t="s">
        <v>4171</v>
      </c>
      <c r="O29" s="1409"/>
      <c r="P29" s="1409"/>
      <c r="Q29" s="1409"/>
      <c r="R29" s="1409"/>
    </row>
    <row r="30" spans="1:18" s="1404" customFormat="1" ht="31.5">
      <c r="A30" s="1405">
        <v>25</v>
      </c>
      <c r="B30" s="1405">
        <v>25</v>
      </c>
      <c r="C30" s="1408" t="s">
        <v>341</v>
      </c>
      <c r="D30" s="1408" t="s">
        <v>29</v>
      </c>
      <c r="E30" s="1408" t="s">
        <v>4142</v>
      </c>
      <c r="F30" s="1408" t="s">
        <v>147</v>
      </c>
      <c r="G30" s="1408"/>
      <c r="H30" s="1408"/>
      <c r="I30" s="1408"/>
      <c r="J30" s="1408" t="s">
        <v>148</v>
      </c>
      <c r="K30" s="1408">
        <v>22634</v>
      </c>
      <c r="L30" s="1408" t="s">
        <v>4174</v>
      </c>
      <c r="M30" s="1408" t="s">
        <v>150</v>
      </c>
      <c r="N30" s="1408" t="s">
        <v>4171</v>
      </c>
      <c r="O30" s="1409"/>
      <c r="P30" s="1409"/>
      <c r="Q30" s="1409"/>
      <c r="R30" s="1409"/>
    </row>
    <row r="31" spans="1:18" s="1404" customFormat="1" ht="31.5">
      <c r="A31" s="1407">
        <v>26</v>
      </c>
      <c r="B31" s="1407">
        <v>26</v>
      </c>
      <c r="C31" s="1408" t="s">
        <v>341</v>
      </c>
      <c r="D31" s="1408" t="s">
        <v>29</v>
      </c>
      <c r="E31" s="1408" t="s">
        <v>4142</v>
      </c>
      <c r="F31" s="1408" t="s">
        <v>147</v>
      </c>
      <c r="G31" s="1408"/>
      <c r="H31" s="1408"/>
      <c r="I31" s="1408"/>
      <c r="J31" s="1408" t="s">
        <v>155</v>
      </c>
      <c r="K31" s="1408">
        <v>1818</v>
      </c>
      <c r="L31" s="1408" t="s">
        <v>4175</v>
      </c>
      <c r="M31" s="1408" t="s">
        <v>150</v>
      </c>
      <c r="N31" s="1408" t="s">
        <v>4171</v>
      </c>
      <c r="O31" s="1409"/>
      <c r="P31" s="1409"/>
      <c r="Q31" s="1409"/>
      <c r="R31" s="1409"/>
    </row>
    <row r="32" spans="1:18" s="1404" customFormat="1" ht="42">
      <c r="A32" s="1405">
        <v>27</v>
      </c>
      <c r="B32" s="1405">
        <v>27</v>
      </c>
      <c r="C32" s="1408" t="s">
        <v>341</v>
      </c>
      <c r="D32" s="1408" t="s">
        <v>29</v>
      </c>
      <c r="E32" s="1408" t="s">
        <v>4176</v>
      </c>
      <c r="F32" s="1408" t="s">
        <v>147</v>
      </c>
      <c r="G32" s="1408"/>
      <c r="H32" s="1408"/>
      <c r="I32" s="1408"/>
      <c r="J32" s="1408" t="s">
        <v>155</v>
      </c>
      <c r="K32" s="1408">
        <v>1555</v>
      </c>
      <c r="L32" s="1408" t="s">
        <v>4177</v>
      </c>
      <c r="M32" s="1408" t="s">
        <v>150</v>
      </c>
      <c r="N32" s="1408" t="s">
        <v>4178</v>
      </c>
      <c r="O32" s="1409"/>
      <c r="P32" s="1409"/>
      <c r="Q32" s="1409"/>
      <c r="R32" s="1409"/>
    </row>
    <row r="33" spans="1:20" s="1404" customFormat="1" ht="63">
      <c r="A33" s="1407">
        <v>28</v>
      </c>
      <c r="B33" s="1407">
        <v>28</v>
      </c>
      <c r="C33" s="1408" t="s">
        <v>341</v>
      </c>
      <c r="D33" s="1408" t="s">
        <v>29</v>
      </c>
      <c r="E33" s="1408" t="s">
        <v>4179</v>
      </c>
      <c r="F33" s="1408" t="s">
        <v>147</v>
      </c>
      <c r="G33" s="1408"/>
      <c r="H33" s="1408"/>
      <c r="I33" s="1408"/>
      <c r="J33" s="1408" t="s">
        <v>148</v>
      </c>
      <c r="K33" s="1408">
        <v>124767</v>
      </c>
      <c r="L33" s="1408" t="s">
        <v>4180</v>
      </c>
      <c r="M33" s="1408" t="s">
        <v>150</v>
      </c>
      <c r="N33" s="1408" t="s">
        <v>4178</v>
      </c>
      <c r="O33" s="1409"/>
      <c r="P33" s="1409"/>
      <c r="Q33" s="1409"/>
      <c r="R33" s="1409"/>
    </row>
    <row r="34" spans="1:20" s="1404" customFormat="1" ht="52.5">
      <c r="A34" s="1405">
        <v>29</v>
      </c>
      <c r="B34" s="1405">
        <v>29</v>
      </c>
      <c r="C34" s="1408" t="s">
        <v>341</v>
      </c>
      <c r="D34" s="1408" t="s">
        <v>29</v>
      </c>
      <c r="E34" s="1408" t="s">
        <v>4181</v>
      </c>
      <c r="F34" s="1408" t="s">
        <v>147</v>
      </c>
      <c r="G34" s="1408"/>
      <c r="H34" s="1408"/>
      <c r="I34" s="1408"/>
      <c r="J34" s="1408" t="s">
        <v>155</v>
      </c>
      <c r="K34" s="1408">
        <v>794</v>
      </c>
      <c r="L34" s="1408" t="s">
        <v>4182</v>
      </c>
      <c r="M34" s="1408" t="s">
        <v>150</v>
      </c>
      <c r="N34" s="1408" t="s">
        <v>4178</v>
      </c>
      <c r="O34" s="1409"/>
      <c r="P34" s="1409"/>
      <c r="Q34" s="1409"/>
      <c r="R34" s="1409"/>
    </row>
    <row r="35" spans="1:20" s="1404" customFormat="1" ht="63">
      <c r="A35" s="1407">
        <v>30</v>
      </c>
      <c r="B35" s="1407">
        <v>30</v>
      </c>
      <c r="C35" s="1408" t="s">
        <v>341</v>
      </c>
      <c r="D35" s="1408" t="s">
        <v>29</v>
      </c>
      <c r="E35" s="1408" t="s">
        <v>4179</v>
      </c>
      <c r="F35" s="1408" t="s">
        <v>147</v>
      </c>
      <c r="G35" s="1408"/>
      <c r="H35" s="1408"/>
      <c r="I35" s="1408"/>
      <c r="J35" s="1408" t="s">
        <v>148</v>
      </c>
      <c r="K35" s="1408">
        <v>57504</v>
      </c>
      <c r="L35" s="1408" t="s">
        <v>4183</v>
      </c>
      <c r="M35" s="1408" t="s">
        <v>150</v>
      </c>
      <c r="N35" s="1408" t="s">
        <v>4178</v>
      </c>
      <c r="O35" s="1409"/>
      <c r="P35" s="1409"/>
      <c r="Q35" s="1409"/>
      <c r="R35" s="1409"/>
    </row>
    <row r="36" spans="1:20" s="1404" customFormat="1" ht="42">
      <c r="A36" s="1405">
        <v>31</v>
      </c>
      <c r="B36" s="1405">
        <v>31</v>
      </c>
      <c r="C36" s="1408" t="s">
        <v>341</v>
      </c>
      <c r="D36" s="1408" t="s">
        <v>29</v>
      </c>
      <c r="E36" s="1408" t="s">
        <v>4184</v>
      </c>
      <c r="F36" s="1408" t="s">
        <v>147</v>
      </c>
      <c r="G36" s="1408"/>
      <c r="H36" s="1408"/>
      <c r="I36" s="1408"/>
      <c r="J36" s="1408" t="s">
        <v>155</v>
      </c>
      <c r="K36" s="1408">
        <v>31451</v>
      </c>
      <c r="L36" s="1408" t="s">
        <v>4185</v>
      </c>
      <c r="M36" s="1408" t="s">
        <v>150</v>
      </c>
      <c r="N36" s="1408" t="s">
        <v>4178</v>
      </c>
      <c r="O36" s="1409"/>
      <c r="P36" s="1409"/>
      <c r="Q36" s="1409"/>
      <c r="R36" s="1409"/>
    </row>
    <row r="37" spans="1:20" s="1404" customFormat="1" ht="31.5">
      <c r="A37" s="1407">
        <v>32</v>
      </c>
      <c r="B37" s="1407">
        <v>32</v>
      </c>
      <c r="C37" s="1408" t="s">
        <v>341</v>
      </c>
      <c r="D37" s="1408" t="s">
        <v>29</v>
      </c>
      <c r="E37" s="1408" t="s">
        <v>4142</v>
      </c>
      <c r="F37" s="1408" t="s">
        <v>147</v>
      </c>
      <c r="G37" s="1408"/>
      <c r="H37" s="1408"/>
      <c r="I37" s="1408"/>
      <c r="J37" s="1408" t="s">
        <v>148</v>
      </c>
      <c r="K37" s="1408">
        <v>37103</v>
      </c>
      <c r="L37" s="1408" t="s">
        <v>4186</v>
      </c>
      <c r="M37" s="1408" t="s">
        <v>150</v>
      </c>
      <c r="N37" s="1408" t="s">
        <v>4187</v>
      </c>
      <c r="O37" s="1409"/>
      <c r="P37" s="1409"/>
      <c r="Q37" s="1409"/>
      <c r="R37" s="1409"/>
    </row>
    <row r="38" spans="1:20" s="1404" customFormat="1" ht="63">
      <c r="A38" s="1405">
        <v>33</v>
      </c>
      <c r="B38" s="1405">
        <v>33</v>
      </c>
      <c r="C38" s="1408" t="s">
        <v>341</v>
      </c>
      <c r="D38" s="1408" t="s">
        <v>29</v>
      </c>
      <c r="E38" s="1408" t="s">
        <v>4188</v>
      </c>
      <c r="F38" s="1408" t="s">
        <v>147</v>
      </c>
      <c r="G38" s="1408"/>
      <c r="H38" s="1408"/>
      <c r="I38" s="1408"/>
      <c r="J38" s="1408" t="s">
        <v>148</v>
      </c>
      <c r="K38" s="1408">
        <v>86661</v>
      </c>
      <c r="L38" s="1408" t="s">
        <v>4189</v>
      </c>
      <c r="M38" s="1408" t="s">
        <v>150</v>
      </c>
      <c r="N38" s="1408" t="s">
        <v>4187</v>
      </c>
      <c r="O38" s="1409"/>
      <c r="P38" s="1409"/>
      <c r="Q38" s="1409"/>
      <c r="R38" s="1409"/>
    </row>
    <row r="39" spans="1:20" s="1404" customFormat="1" ht="42">
      <c r="A39" s="1407">
        <v>34</v>
      </c>
      <c r="B39" s="1407">
        <v>34</v>
      </c>
      <c r="C39" s="1408" t="s">
        <v>341</v>
      </c>
      <c r="D39" s="1408" t="s">
        <v>29</v>
      </c>
      <c r="E39" s="1408" t="s">
        <v>4190</v>
      </c>
      <c r="F39" s="1408" t="s">
        <v>147</v>
      </c>
      <c r="G39" s="1408"/>
      <c r="H39" s="1408"/>
      <c r="I39" s="1408"/>
      <c r="J39" s="1408" t="s">
        <v>155</v>
      </c>
      <c r="K39" s="1408">
        <v>6977</v>
      </c>
      <c r="L39" s="1408" t="s">
        <v>4191</v>
      </c>
      <c r="M39" s="1408" t="s">
        <v>150</v>
      </c>
      <c r="N39" s="1408" t="s">
        <v>4187</v>
      </c>
      <c r="O39" s="1409"/>
      <c r="P39" s="1409"/>
      <c r="Q39" s="1409"/>
      <c r="R39" s="1409"/>
    </row>
    <row r="40" spans="1:20" s="1404" customFormat="1" ht="63">
      <c r="A40" s="1405">
        <v>35</v>
      </c>
      <c r="B40" s="1405">
        <v>35</v>
      </c>
      <c r="C40" s="1408" t="s">
        <v>341</v>
      </c>
      <c r="D40" s="1408" t="s">
        <v>29</v>
      </c>
      <c r="E40" s="1408" t="s">
        <v>4179</v>
      </c>
      <c r="F40" s="1408" t="s">
        <v>147</v>
      </c>
      <c r="G40" s="1408"/>
      <c r="H40" s="1408"/>
      <c r="I40" s="1408"/>
      <c r="J40" s="1408" t="s">
        <v>148</v>
      </c>
      <c r="K40" s="1408">
        <v>108205</v>
      </c>
      <c r="L40" s="1408" t="s">
        <v>4192</v>
      </c>
      <c r="M40" s="1408" t="s">
        <v>150</v>
      </c>
      <c r="N40" s="1408" t="s">
        <v>4187</v>
      </c>
      <c r="O40" s="1409"/>
      <c r="P40" s="1409"/>
      <c r="Q40" s="1409"/>
      <c r="R40" s="1409"/>
    </row>
    <row r="41" spans="1:20" s="1404" customFormat="1" ht="73.5">
      <c r="A41" s="1407">
        <v>36</v>
      </c>
      <c r="B41" s="1407">
        <v>36</v>
      </c>
      <c r="C41" s="1408" t="s">
        <v>341</v>
      </c>
      <c r="D41" s="1408" t="s">
        <v>29</v>
      </c>
      <c r="E41" s="1408" t="s">
        <v>4193</v>
      </c>
      <c r="F41" s="1408" t="s">
        <v>147</v>
      </c>
      <c r="G41" s="1408"/>
      <c r="H41" s="1408"/>
      <c r="I41" s="1408"/>
      <c r="J41" s="1408" t="s">
        <v>148</v>
      </c>
      <c r="K41" s="1408">
        <v>36581</v>
      </c>
      <c r="L41" s="1408" t="s">
        <v>4194</v>
      </c>
      <c r="M41" s="1408" t="s">
        <v>150</v>
      </c>
      <c r="N41" s="1408" t="s">
        <v>4187</v>
      </c>
      <c r="O41" s="1409"/>
      <c r="P41" s="1409"/>
      <c r="Q41" s="1409"/>
      <c r="R41" s="1409"/>
    </row>
    <row r="42" spans="1:20" s="1404" customFormat="1" ht="52.5">
      <c r="A42" s="1405">
        <v>37</v>
      </c>
      <c r="B42" s="1405">
        <v>37</v>
      </c>
      <c r="C42" s="1408" t="s">
        <v>341</v>
      </c>
      <c r="D42" s="1408" t="s">
        <v>29</v>
      </c>
      <c r="E42" s="1408" t="s">
        <v>4195</v>
      </c>
      <c r="F42" s="1408" t="s">
        <v>147</v>
      </c>
      <c r="G42" s="1408"/>
      <c r="H42" s="1408"/>
      <c r="I42" s="1408"/>
      <c r="J42" s="1408" t="s">
        <v>148</v>
      </c>
      <c r="K42" s="1408">
        <v>31495</v>
      </c>
      <c r="L42" s="1408" t="s">
        <v>4196</v>
      </c>
      <c r="M42" s="1408" t="s">
        <v>150</v>
      </c>
      <c r="N42" s="1408" t="s">
        <v>4197</v>
      </c>
      <c r="O42" s="1409"/>
      <c r="P42" s="1409"/>
      <c r="Q42" s="1409"/>
      <c r="R42" s="1409"/>
    </row>
    <row r="43" spans="1:20" s="1404" customFormat="1" ht="42">
      <c r="A43" s="1407">
        <v>38</v>
      </c>
      <c r="B43" s="1407">
        <v>38</v>
      </c>
      <c r="C43" s="1408" t="s">
        <v>341</v>
      </c>
      <c r="D43" s="1408" t="s">
        <v>29</v>
      </c>
      <c r="E43" s="1408" t="s">
        <v>4198</v>
      </c>
      <c r="F43" s="1408" t="s">
        <v>147</v>
      </c>
      <c r="G43" s="1408"/>
      <c r="H43" s="1408"/>
      <c r="I43" s="1408"/>
      <c r="J43" s="1408" t="s">
        <v>155</v>
      </c>
      <c r="K43" s="1408">
        <v>18133</v>
      </c>
      <c r="L43" s="1408" t="s">
        <v>4199</v>
      </c>
      <c r="M43" s="1408" t="s">
        <v>150</v>
      </c>
      <c r="N43" s="1408" t="s">
        <v>4200</v>
      </c>
      <c r="O43" s="1409"/>
      <c r="P43" s="1409"/>
      <c r="Q43" s="1409"/>
      <c r="R43" s="1409"/>
    </row>
    <row r="44" spans="1:20" s="1404" customFormat="1" ht="42">
      <c r="A44" s="1405">
        <v>39</v>
      </c>
      <c r="B44" s="1405">
        <v>39</v>
      </c>
      <c r="C44" s="1408" t="s">
        <v>341</v>
      </c>
      <c r="D44" s="1408" t="s">
        <v>29</v>
      </c>
      <c r="E44" s="1408" t="s">
        <v>4201</v>
      </c>
      <c r="F44" s="1408" t="s">
        <v>147</v>
      </c>
      <c r="G44" s="1408"/>
      <c r="H44" s="1408"/>
      <c r="I44" s="1408"/>
      <c r="J44" s="1408" t="s">
        <v>155</v>
      </c>
      <c r="K44" s="1408">
        <v>46924</v>
      </c>
      <c r="L44" s="1408" t="s">
        <v>4202</v>
      </c>
      <c r="M44" s="1408" t="s">
        <v>150</v>
      </c>
      <c r="N44" s="1408" t="s">
        <v>4203</v>
      </c>
      <c r="O44" s="1409"/>
      <c r="P44" s="1409"/>
      <c r="Q44" s="1409"/>
      <c r="R44" s="1409"/>
    </row>
    <row r="45" spans="1:20" s="1397" customFormat="1">
      <c r="A45" s="1410"/>
      <c r="C45" s="2561" t="s">
        <v>17</v>
      </c>
      <c r="D45" s="2562"/>
      <c r="E45" s="2563"/>
      <c r="F45" s="2563"/>
      <c r="G45" s="2563"/>
      <c r="H45" s="2563"/>
      <c r="I45" s="2563"/>
      <c r="J45" s="2563"/>
      <c r="K45" s="2563"/>
      <c r="L45" s="2563"/>
      <c r="M45" s="2563"/>
      <c r="N45" s="2563"/>
      <c r="O45" s="2563"/>
      <c r="P45" s="2563"/>
      <c r="Q45" s="2563"/>
      <c r="R45" s="2564"/>
    </row>
    <row r="46" spans="1:20" s="1413" customFormat="1" ht="57" customHeight="1">
      <c r="A46" s="1414">
        <v>40</v>
      </c>
      <c r="B46" s="1414">
        <v>1</v>
      </c>
      <c r="C46" s="1415" t="s">
        <v>3247</v>
      </c>
      <c r="D46" s="1415" t="s">
        <v>19</v>
      </c>
      <c r="E46" s="1415" t="s">
        <v>4204</v>
      </c>
      <c r="F46" s="1415" t="s">
        <v>4205</v>
      </c>
      <c r="G46" s="1415">
        <v>1970</v>
      </c>
      <c r="H46" s="1415">
        <v>716.7</v>
      </c>
      <c r="I46" s="1415" t="s">
        <v>4206</v>
      </c>
      <c r="J46" s="1415" t="s">
        <v>4207</v>
      </c>
      <c r="K46" s="1415" t="s">
        <v>422</v>
      </c>
      <c r="L46" s="1415" t="s">
        <v>4208</v>
      </c>
      <c r="M46" s="1415"/>
      <c r="N46" s="1415"/>
      <c r="O46" s="1415">
        <v>0</v>
      </c>
      <c r="P46" s="1415" t="s">
        <v>4209</v>
      </c>
      <c r="Q46" s="1415" t="s">
        <v>4210</v>
      </c>
      <c r="R46" s="1415">
        <v>0</v>
      </c>
      <c r="T46" s="1413">
        <v>1</v>
      </c>
    </row>
    <row r="47" spans="1:20" ht="63">
      <c r="A47" s="1403">
        <v>41</v>
      </c>
      <c r="B47" s="1403">
        <v>2</v>
      </c>
      <c r="C47" s="1401" t="s">
        <v>4211</v>
      </c>
      <c r="D47" s="1401" t="s">
        <v>19</v>
      </c>
      <c r="E47" s="1401" t="s">
        <v>4212</v>
      </c>
      <c r="F47" s="1401" t="s">
        <v>4205</v>
      </c>
      <c r="G47" s="1401">
        <v>1976</v>
      </c>
      <c r="H47" s="1401">
        <v>26.7</v>
      </c>
      <c r="I47" s="1401" t="s">
        <v>4213</v>
      </c>
      <c r="J47" s="1401" t="s">
        <v>4214</v>
      </c>
      <c r="K47" s="1401" t="s">
        <v>422</v>
      </c>
      <c r="L47" s="1401" t="s">
        <v>4208</v>
      </c>
      <c r="M47" s="1401" t="s">
        <v>254</v>
      </c>
      <c r="N47" s="1416" t="s">
        <v>4215</v>
      </c>
      <c r="O47" s="1401" t="s">
        <v>4216</v>
      </c>
      <c r="P47" s="1401" t="s">
        <v>4217</v>
      </c>
      <c r="Q47" s="1401"/>
      <c r="R47" s="1401">
        <v>50</v>
      </c>
      <c r="T47" s="1386">
        <v>1</v>
      </c>
    </row>
    <row r="48" spans="1:20" s="1413" customFormat="1" ht="112.5">
      <c r="A48" s="1414">
        <v>42</v>
      </c>
      <c r="B48" s="1414">
        <v>3</v>
      </c>
      <c r="C48" s="1417" t="s">
        <v>2397</v>
      </c>
      <c r="D48" s="1417" t="s">
        <v>19</v>
      </c>
      <c r="E48" s="1417" t="s">
        <v>4218</v>
      </c>
      <c r="F48" s="1417" t="s">
        <v>4219</v>
      </c>
      <c r="G48" s="1417">
        <v>1950</v>
      </c>
      <c r="H48" s="1417">
        <v>42.6</v>
      </c>
      <c r="I48" s="1417" t="s">
        <v>4220</v>
      </c>
      <c r="J48" s="1418" t="s">
        <v>4221</v>
      </c>
      <c r="K48" s="1417"/>
      <c r="L48" s="1417"/>
      <c r="M48" s="1419" t="s">
        <v>4222</v>
      </c>
      <c r="N48" s="1417" t="s">
        <v>4223</v>
      </c>
      <c r="O48" s="1417"/>
      <c r="P48" s="1417"/>
      <c r="Q48" s="1417"/>
      <c r="R48" s="1420"/>
      <c r="T48" s="1413">
        <v>1</v>
      </c>
    </row>
    <row r="49" spans="1:20" s="1421" customFormat="1" ht="84">
      <c r="A49" s="1403">
        <v>43</v>
      </c>
      <c r="B49" s="1403">
        <v>4</v>
      </c>
      <c r="C49" s="1401" t="s">
        <v>404</v>
      </c>
      <c r="D49" s="1401" t="s">
        <v>4224</v>
      </c>
      <c r="E49" s="1401" t="s">
        <v>4225</v>
      </c>
      <c r="F49" s="1401" t="s">
        <v>4205</v>
      </c>
      <c r="G49" s="1401">
        <v>1937</v>
      </c>
      <c r="H49" s="1422">
        <v>517.70000000000005</v>
      </c>
      <c r="I49" s="1422" t="s">
        <v>4226</v>
      </c>
      <c r="J49" s="1423"/>
      <c r="K49" s="1424"/>
      <c r="L49" s="1424"/>
      <c r="M49" s="1424" t="s">
        <v>4227</v>
      </c>
      <c r="N49" s="1424" t="s">
        <v>4227</v>
      </c>
      <c r="O49" s="1417"/>
      <c r="P49" s="1417"/>
      <c r="Q49" s="1417" t="s">
        <v>4228</v>
      </c>
      <c r="R49" s="1425" t="s">
        <v>4229</v>
      </c>
      <c r="T49" s="1421">
        <v>1</v>
      </c>
    </row>
    <row r="50" spans="1:20" s="1421" customFormat="1" ht="56.25">
      <c r="A50" s="1414">
        <v>44</v>
      </c>
      <c r="B50" s="1414">
        <v>5</v>
      </c>
      <c r="C50" s="1417" t="s">
        <v>4230</v>
      </c>
      <c r="D50" s="1417" t="s">
        <v>19</v>
      </c>
      <c r="E50" s="1417" t="s">
        <v>4225</v>
      </c>
      <c r="F50" s="1417" t="s">
        <v>4205</v>
      </c>
      <c r="G50" s="1417">
        <v>2001</v>
      </c>
      <c r="H50" s="1426">
        <v>87.6</v>
      </c>
      <c r="I50" s="1426" t="s">
        <v>4231</v>
      </c>
      <c r="J50" s="1427"/>
      <c r="K50" s="1419"/>
      <c r="L50" s="1419"/>
      <c r="M50" s="1428"/>
      <c r="N50" s="1428"/>
      <c r="O50" s="1417"/>
      <c r="P50" s="1417"/>
      <c r="Q50" s="1417" t="s">
        <v>4228</v>
      </c>
      <c r="R50" s="1429"/>
    </row>
    <row r="51" spans="1:20" s="1421" customFormat="1" ht="63">
      <c r="A51" s="1403">
        <v>45</v>
      </c>
      <c r="B51" s="1403">
        <v>6</v>
      </c>
      <c r="C51" s="1401" t="s">
        <v>4232</v>
      </c>
      <c r="D51" s="1401" t="s">
        <v>19</v>
      </c>
      <c r="E51" s="1401" t="s">
        <v>4233</v>
      </c>
      <c r="F51" s="1401" t="s">
        <v>4205</v>
      </c>
      <c r="G51" s="1401">
        <v>1990</v>
      </c>
      <c r="H51" s="1401">
        <v>384.3</v>
      </c>
      <c r="I51" s="1401" t="s">
        <v>4234</v>
      </c>
      <c r="J51" s="1402"/>
      <c r="K51" s="1401">
        <v>6300</v>
      </c>
      <c r="L51" s="1401" t="s">
        <v>4235</v>
      </c>
      <c r="M51" s="1401" t="s">
        <v>254</v>
      </c>
      <c r="N51" s="1416" t="s">
        <v>4236</v>
      </c>
      <c r="O51" s="1401"/>
      <c r="P51" s="1401"/>
      <c r="Q51" s="1401" t="s">
        <v>4228</v>
      </c>
      <c r="R51" s="1425"/>
      <c r="T51" s="1421">
        <v>1</v>
      </c>
    </row>
    <row r="52" spans="1:20" s="1430" customFormat="1" ht="51" customHeight="1">
      <c r="A52" s="1431">
        <v>46</v>
      </c>
      <c r="B52" s="1432">
        <v>7</v>
      </c>
      <c r="C52" s="1406" t="s">
        <v>3247</v>
      </c>
      <c r="D52" s="1406" t="s">
        <v>29</v>
      </c>
      <c r="E52" s="1429" t="s">
        <v>4237</v>
      </c>
      <c r="F52" s="1406" t="s">
        <v>4238</v>
      </c>
      <c r="G52" s="1406">
        <v>1988</v>
      </c>
      <c r="H52" s="1433">
        <v>104.9</v>
      </c>
      <c r="I52" s="1433" t="s">
        <v>4239</v>
      </c>
      <c r="J52" s="1434" t="s">
        <v>4240</v>
      </c>
      <c r="K52" s="1435" t="s">
        <v>422</v>
      </c>
      <c r="L52" s="1435" t="s">
        <v>4208</v>
      </c>
      <c r="M52" s="1406" t="s">
        <v>254</v>
      </c>
      <c r="N52" s="1406" t="s">
        <v>4241</v>
      </c>
      <c r="O52" s="1406" t="s">
        <v>29</v>
      </c>
      <c r="P52" s="1406" t="s">
        <v>4242</v>
      </c>
      <c r="Q52" s="1406" t="s">
        <v>4228</v>
      </c>
      <c r="R52" s="1406">
        <v>68.2</v>
      </c>
      <c r="S52" s="1406">
        <v>41.2</v>
      </c>
      <c r="T52" s="1406" t="s">
        <v>4134</v>
      </c>
    </row>
    <row r="53" spans="1:20" s="1421" customFormat="1" ht="90">
      <c r="A53" s="1403">
        <v>47</v>
      </c>
      <c r="B53" s="1403">
        <v>8</v>
      </c>
      <c r="C53" s="1417" t="s">
        <v>3247</v>
      </c>
      <c r="D53" s="1417" t="s">
        <v>19</v>
      </c>
      <c r="E53" s="1417" t="s">
        <v>4243</v>
      </c>
      <c r="F53" s="1417" t="s">
        <v>4238</v>
      </c>
      <c r="G53" s="1417">
        <v>1950</v>
      </c>
      <c r="H53" s="1426">
        <v>60</v>
      </c>
      <c r="I53" s="1426" t="s">
        <v>4208</v>
      </c>
      <c r="J53" s="1427" t="s">
        <v>4244</v>
      </c>
      <c r="K53" s="1419" t="s">
        <v>422</v>
      </c>
      <c r="L53" s="1419" t="s">
        <v>4208</v>
      </c>
      <c r="M53" s="1419" t="s">
        <v>4245</v>
      </c>
      <c r="N53" s="1436" t="s">
        <v>4246</v>
      </c>
      <c r="O53" s="1417" t="s">
        <v>4247</v>
      </c>
      <c r="P53" s="1417" t="s">
        <v>4248</v>
      </c>
      <c r="Q53" s="1437" t="s">
        <v>4228</v>
      </c>
      <c r="R53" s="1406"/>
      <c r="S53" s="1404"/>
      <c r="T53" s="1404"/>
    </row>
    <row r="54" spans="1:20" s="1421" customFormat="1" ht="52.5">
      <c r="A54" s="1414">
        <v>48</v>
      </c>
      <c r="B54" s="1414">
        <v>9</v>
      </c>
      <c r="C54" s="1401" t="s">
        <v>4124</v>
      </c>
      <c r="D54" s="1401" t="s">
        <v>19</v>
      </c>
      <c r="E54" s="1401" t="s">
        <v>4125</v>
      </c>
      <c r="F54" s="1401" t="s">
        <v>4205</v>
      </c>
      <c r="G54" s="1401">
        <v>1995</v>
      </c>
      <c r="H54" s="1401">
        <v>203.2</v>
      </c>
      <c r="I54" s="1401" t="s">
        <v>4127</v>
      </c>
      <c r="J54" s="1401" t="s">
        <v>4128</v>
      </c>
      <c r="K54" s="1401">
        <v>7401</v>
      </c>
      <c r="L54" s="1401" t="s">
        <v>4129</v>
      </c>
      <c r="M54" s="1401" t="s">
        <v>4249</v>
      </c>
      <c r="N54" s="1401" t="s">
        <v>4250</v>
      </c>
      <c r="O54" s="1401">
        <v>0</v>
      </c>
      <c r="P54" s="1401" t="s">
        <v>4251</v>
      </c>
      <c r="Q54" s="1438" t="s">
        <v>4228</v>
      </c>
      <c r="R54" s="1439" t="s">
        <v>4252</v>
      </c>
      <c r="S54" s="1390"/>
      <c r="T54" s="1390"/>
    </row>
    <row r="55" spans="1:20" s="1421" customFormat="1" ht="42">
      <c r="A55" s="1403">
        <v>49</v>
      </c>
      <c r="B55" s="1403">
        <v>10</v>
      </c>
      <c r="C55" s="1401" t="s">
        <v>4133</v>
      </c>
      <c r="D55" s="1401" t="s">
        <v>19</v>
      </c>
      <c r="E55" s="1401" t="s">
        <v>4125</v>
      </c>
      <c r="F55" s="1401" t="s">
        <v>4205</v>
      </c>
      <c r="G55" s="1401">
        <v>1974</v>
      </c>
      <c r="H55" s="1401">
        <v>41.2</v>
      </c>
      <c r="I55" s="1401" t="s">
        <v>4134</v>
      </c>
      <c r="J55" s="1401" t="s">
        <v>4135</v>
      </c>
      <c r="K55" s="1401">
        <v>7401</v>
      </c>
      <c r="L55" s="1401" t="s">
        <v>4129</v>
      </c>
      <c r="M55" s="1401" t="s">
        <v>4249</v>
      </c>
      <c r="N55" s="1401" t="s">
        <v>4250</v>
      </c>
      <c r="O55" s="1401">
        <v>0</v>
      </c>
      <c r="P55" s="1401" t="s">
        <v>4251</v>
      </c>
      <c r="Q55" s="1438" t="s">
        <v>4228</v>
      </c>
      <c r="R55" s="1439" t="s">
        <v>4252</v>
      </c>
      <c r="S55" s="1390"/>
      <c r="T55" s="1390"/>
    </row>
    <row r="56" spans="1:20" ht="84">
      <c r="A56" s="1414">
        <v>50</v>
      </c>
      <c r="B56" s="1414">
        <v>11</v>
      </c>
      <c r="C56" s="1401" t="s">
        <v>145</v>
      </c>
      <c r="D56" s="1401" t="s">
        <v>19</v>
      </c>
      <c r="E56" s="1401" t="s">
        <v>4253</v>
      </c>
      <c r="F56" s="1401" t="s">
        <v>4254</v>
      </c>
      <c r="G56" s="1401"/>
      <c r="H56" s="1401">
        <v>81896</v>
      </c>
      <c r="I56" s="1401" t="s">
        <v>4255</v>
      </c>
      <c r="J56" s="1402"/>
      <c r="K56" s="1401"/>
      <c r="L56" s="1401"/>
      <c r="M56" s="1401" t="s">
        <v>33</v>
      </c>
      <c r="N56" s="1416" t="s">
        <v>4256</v>
      </c>
      <c r="O56" s="1401">
        <v>0</v>
      </c>
      <c r="P56" s="1401">
        <v>0</v>
      </c>
      <c r="Q56" s="1440" t="s">
        <v>4257</v>
      </c>
      <c r="R56" s="1440" t="s">
        <v>4258</v>
      </c>
    </row>
    <row r="57" spans="1:20" s="1441" customFormat="1" ht="42">
      <c r="A57" s="1403">
        <v>51</v>
      </c>
      <c r="B57" s="1432">
        <v>12</v>
      </c>
      <c r="C57" s="1406" t="s">
        <v>145</v>
      </c>
      <c r="D57" s="1406" t="s">
        <v>4259</v>
      </c>
      <c r="E57" s="1406" t="s">
        <v>4260</v>
      </c>
      <c r="F57" s="1406" t="s">
        <v>4254</v>
      </c>
      <c r="G57" s="1406"/>
      <c r="H57" s="1406">
        <v>80000</v>
      </c>
      <c r="I57" s="1406" t="s">
        <v>4261</v>
      </c>
      <c r="J57" s="1442"/>
      <c r="K57" s="1406"/>
      <c r="L57" s="1406"/>
      <c r="M57" s="1406" t="s">
        <v>254</v>
      </c>
      <c r="N57" s="1443" t="s">
        <v>4262</v>
      </c>
      <c r="O57" s="1406">
        <v>0</v>
      </c>
      <c r="P57" s="1444">
        <v>0</v>
      </c>
      <c r="Q57" s="1445" t="s">
        <v>4263</v>
      </c>
      <c r="R57" s="1445" t="s">
        <v>4264</v>
      </c>
    </row>
    <row r="58" spans="1:20" s="1441" customFormat="1" ht="31.5">
      <c r="A58" s="1431">
        <v>52</v>
      </c>
      <c r="B58" s="1431">
        <v>13</v>
      </c>
      <c r="C58" s="1406" t="s">
        <v>145</v>
      </c>
      <c r="D58" s="1406" t="s">
        <v>29</v>
      </c>
      <c r="E58" s="1406" t="s">
        <v>4265</v>
      </c>
      <c r="F58" s="1406" t="s">
        <v>4254</v>
      </c>
      <c r="G58" s="1406"/>
      <c r="H58" s="1406">
        <v>50500</v>
      </c>
      <c r="I58" s="1406" t="s">
        <v>4266</v>
      </c>
      <c r="J58" s="1442"/>
      <c r="K58" s="1406"/>
      <c r="L58" s="1406"/>
      <c r="M58" s="1406" t="s">
        <v>33</v>
      </c>
      <c r="N58" s="1443" t="s">
        <v>4267</v>
      </c>
      <c r="O58" s="1406">
        <v>0</v>
      </c>
      <c r="P58" s="1444">
        <v>0</v>
      </c>
      <c r="Q58" s="1445" t="s">
        <v>4268</v>
      </c>
      <c r="R58" s="1445" t="s">
        <v>4269</v>
      </c>
    </row>
    <row r="59" spans="1:20" ht="52.5">
      <c r="A59" s="1403">
        <v>53</v>
      </c>
      <c r="B59" s="1403">
        <v>14</v>
      </c>
      <c r="C59" s="1401" t="s">
        <v>145</v>
      </c>
      <c r="D59" s="1401" t="s">
        <v>19</v>
      </c>
      <c r="E59" s="1401" t="s">
        <v>4270</v>
      </c>
      <c r="F59" s="1401" t="s">
        <v>4254</v>
      </c>
      <c r="G59" s="1401"/>
      <c r="H59" s="1401">
        <v>1181</v>
      </c>
      <c r="I59" s="1401" t="s">
        <v>4271</v>
      </c>
      <c r="J59" s="1402"/>
      <c r="K59" s="1401"/>
      <c r="L59" s="1401"/>
      <c r="M59" s="1401" t="s">
        <v>33</v>
      </c>
      <c r="N59" s="1416" t="s">
        <v>4272</v>
      </c>
      <c r="O59" s="1401">
        <v>0</v>
      </c>
      <c r="P59" s="1446">
        <v>0</v>
      </c>
      <c r="Q59" s="1447" t="s">
        <v>4257</v>
      </c>
      <c r="R59" s="1447" t="s">
        <v>4273</v>
      </c>
    </row>
    <row r="60" spans="1:20" s="1441" customFormat="1" ht="52.5">
      <c r="A60" s="1414">
        <v>54</v>
      </c>
      <c r="B60" s="1431">
        <v>15</v>
      </c>
      <c r="C60" s="1406" t="s">
        <v>145</v>
      </c>
      <c r="D60" s="1406" t="s">
        <v>29</v>
      </c>
      <c r="E60" s="1406" t="s">
        <v>4274</v>
      </c>
      <c r="F60" s="1406" t="s">
        <v>4254</v>
      </c>
      <c r="G60" s="1406"/>
      <c r="H60" s="1406">
        <v>1226</v>
      </c>
      <c r="I60" s="1406" t="s">
        <v>4275</v>
      </c>
      <c r="J60" s="1442"/>
      <c r="K60" s="1406"/>
      <c r="L60" s="1406"/>
      <c r="M60" s="1406" t="s">
        <v>33</v>
      </c>
      <c r="N60" s="1443" t="s">
        <v>4276</v>
      </c>
      <c r="O60" s="1406">
        <v>0</v>
      </c>
      <c r="P60" s="1444">
        <v>7.9</v>
      </c>
      <c r="Q60" s="1445" t="s">
        <v>4257</v>
      </c>
      <c r="R60" s="1445" t="s">
        <v>4277</v>
      </c>
    </row>
    <row r="61" spans="1:20" s="1441" customFormat="1" ht="52.5">
      <c r="A61" s="1403">
        <v>55</v>
      </c>
      <c r="B61" s="1432">
        <v>16</v>
      </c>
      <c r="C61" s="1406" t="s">
        <v>145</v>
      </c>
      <c r="D61" s="1406" t="s">
        <v>29</v>
      </c>
      <c r="E61" s="1406" t="s">
        <v>4278</v>
      </c>
      <c r="F61" s="1406" t="s">
        <v>4254</v>
      </c>
      <c r="G61" s="1406"/>
      <c r="H61" s="1406">
        <v>747</v>
      </c>
      <c r="I61" s="1406" t="s">
        <v>4279</v>
      </c>
      <c r="J61" s="1442"/>
      <c r="K61" s="1406"/>
      <c r="L61" s="1406"/>
      <c r="M61" s="1406" t="s">
        <v>33</v>
      </c>
      <c r="N61" s="1443" t="s">
        <v>4280</v>
      </c>
      <c r="O61" s="1406">
        <v>0</v>
      </c>
      <c r="P61" s="1444">
        <v>7.9</v>
      </c>
      <c r="Q61" s="1445" t="s">
        <v>4257</v>
      </c>
      <c r="R61" s="1445" t="s">
        <v>4281</v>
      </c>
    </row>
    <row r="62" spans="1:20" s="1441" customFormat="1" ht="52.5">
      <c r="A62" s="1414">
        <v>56</v>
      </c>
      <c r="B62" s="1431">
        <v>17</v>
      </c>
      <c r="C62" s="1406" t="s">
        <v>145</v>
      </c>
      <c r="D62" s="1406" t="s">
        <v>29</v>
      </c>
      <c r="E62" s="1406" t="s">
        <v>4282</v>
      </c>
      <c r="F62" s="1406" t="s">
        <v>4254</v>
      </c>
      <c r="G62" s="1406"/>
      <c r="H62" s="1406">
        <v>747</v>
      </c>
      <c r="I62" s="1406" t="s">
        <v>4283</v>
      </c>
      <c r="J62" s="1442"/>
      <c r="K62" s="1406"/>
      <c r="L62" s="1406"/>
      <c r="M62" s="1406" t="s">
        <v>33</v>
      </c>
      <c r="N62" s="1443" t="s">
        <v>4280</v>
      </c>
      <c r="O62" s="1406">
        <v>0</v>
      </c>
      <c r="P62" s="1444">
        <v>7.9</v>
      </c>
      <c r="Q62" s="1445" t="s">
        <v>4257</v>
      </c>
      <c r="R62" s="1445" t="s">
        <v>4284</v>
      </c>
    </row>
    <row r="63" spans="1:20" s="1441" customFormat="1" ht="52.5">
      <c r="A63" s="1432">
        <v>57</v>
      </c>
      <c r="B63" s="1432">
        <v>18</v>
      </c>
      <c r="C63" s="1406" t="s">
        <v>145</v>
      </c>
      <c r="D63" s="1406" t="s">
        <v>29</v>
      </c>
      <c r="E63" s="1406" t="s">
        <v>4285</v>
      </c>
      <c r="F63" s="1406" t="s">
        <v>4286</v>
      </c>
      <c r="G63" s="1406"/>
      <c r="H63" s="1406">
        <v>20000</v>
      </c>
      <c r="I63" s="1406" t="s">
        <v>4287</v>
      </c>
      <c r="J63" s="1442"/>
      <c r="K63" s="1406"/>
      <c r="L63" s="1406"/>
      <c r="M63" s="1406" t="s">
        <v>33</v>
      </c>
      <c r="N63" s="1443" t="s">
        <v>4288</v>
      </c>
      <c r="O63" s="1406">
        <v>0</v>
      </c>
      <c r="P63" s="1444">
        <v>7.2</v>
      </c>
      <c r="Q63" s="1445" t="s">
        <v>4257</v>
      </c>
      <c r="R63" s="1445" t="s">
        <v>4289</v>
      </c>
    </row>
    <row r="64" spans="1:20" s="1441" customFormat="1" ht="52.5">
      <c r="A64" s="1431">
        <v>58</v>
      </c>
      <c r="B64" s="1431">
        <v>19</v>
      </c>
      <c r="C64" s="1406" t="s">
        <v>145</v>
      </c>
      <c r="D64" s="1406" t="s">
        <v>29</v>
      </c>
      <c r="E64" s="1406" t="s">
        <v>4290</v>
      </c>
      <c r="F64" s="1406" t="s">
        <v>4254</v>
      </c>
      <c r="G64" s="1406"/>
      <c r="H64" s="1406">
        <v>2979</v>
      </c>
      <c r="I64" s="1406" t="s">
        <v>4291</v>
      </c>
      <c r="J64" s="1442"/>
      <c r="K64" s="1406"/>
      <c r="L64" s="1406"/>
      <c r="M64" s="1406" t="s">
        <v>33</v>
      </c>
      <c r="N64" s="1443" t="s">
        <v>4292</v>
      </c>
      <c r="O64" s="1406">
        <v>0</v>
      </c>
      <c r="P64" s="1444">
        <v>0</v>
      </c>
      <c r="Q64" s="1445" t="s">
        <v>4257</v>
      </c>
      <c r="R64" s="1445" t="s">
        <v>4293</v>
      </c>
    </row>
    <row r="65" spans="1:18" s="1441" customFormat="1" ht="63">
      <c r="A65" s="1432">
        <v>59</v>
      </c>
      <c r="B65" s="1432">
        <v>20</v>
      </c>
      <c r="C65" s="1406" t="s">
        <v>145</v>
      </c>
      <c r="D65" s="1406" t="s">
        <v>29</v>
      </c>
      <c r="E65" s="1406" t="s">
        <v>4294</v>
      </c>
      <c r="F65" s="1406" t="s">
        <v>4254</v>
      </c>
      <c r="G65" s="1406"/>
      <c r="H65" s="1406">
        <v>1537</v>
      </c>
      <c r="I65" s="1406" t="s">
        <v>4295</v>
      </c>
      <c r="J65" s="1442"/>
      <c r="K65" s="1406"/>
      <c r="L65" s="1406"/>
      <c r="M65" s="1406" t="s">
        <v>33</v>
      </c>
      <c r="N65" s="1443" t="s">
        <v>4296</v>
      </c>
      <c r="O65" s="1406">
        <v>0</v>
      </c>
      <c r="P65" s="1444">
        <v>0</v>
      </c>
      <c r="Q65" s="1445" t="s">
        <v>4257</v>
      </c>
      <c r="R65" s="1445" t="s">
        <v>4297</v>
      </c>
    </row>
    <row r="66" spans="1:18" s="1441" customFormat="1" ht="52.5">
      <c r="A66" s="1431">
        <v>60</v>
      </c>
      <c r="B66" s="1431">
        <v>21</v>
      </c>
      <c r="C66" s="1406" t="s">
        <v>145</v>
      </c>
      <c r="D66" s="1406" t="s">
        <v>29</v>
      </c>
      <c r="E66" s="1406" t="s">
        <v>4298</v>
      </c>
      <c r="F66" s="1406" t="s">
        <v>4254</v>
      </c>
      <c r="G66" s="1406"/>
      <c r="H66" s="1406">
        <v>20000</v>
      </c>
      <c r="I66" s="1406" t="s">
        <v>4299</v>
      </c>
      <c r="J66" s="1442"/>
      <c r="K66" s="1406"/>
      <c r="L66" s="1406"/>
      <c r="M66" s="1406" t="s">
        <v>254</v>
      </c>
      <c r="N66" s="1443" t="s">
        <v>4300</v>
      </c>
      <c r="O66" s="1406">
        <v>0</v>
      </c>
      <c r="P66" s="1444">
        <v>0</v>
      </c>
      <c r="Q66" s="1445" t="s">
        <v>4257</v>
      </c>
      <c r="R66" s="1445" t="s">
        <v>4301</v>
      </c>
    </row>
    <row r="67" spans="1:18" s="1441" customFormat="1" ht="52.5">
      <c r="A67" s="1432">
        <v>61</v>
      </c>
      <c r="B67" s="1432">
        <v>22</v>
      </c>
      <c r="C67" s="1443" t="s">
        <v>145</v>
      </c>
      <c r="D67" s="1406" t="s">
        <v>29</v>
      </c>
      <c r="E67" s="1443" t="s">
        <v>4302</v>
      </c>
      <c r="F67" s="1443" t="s">
        <v>4254</v>
      </c>
      <c r="G67" s="1443"/>
      <c r="H67" s="1443">
        <v>5144</v>
      </c>
      <c r="I67" s="1443" t="s">
        <v>4303</v>
      </c>
      <c r="J67" s="1448"/>
      <c r="K67" s="1443"/>
      <c r="L67" s="1443"/>
      <c r="M67" s="1443" t="s">
        <v>33</v>
      </c>
      <c r="N67" s="1443" t="s">
        <v>4304</v>
      </c>
      <c r="O67" s="1443">
        <v>0</v>
      </c>
      <c r="P67" s="1449">
        <v>0</v>
      </c>
      <c r="Q67" s="1450" t="s">
        <v>4257</v>
      </c>
      <c r="R67" s="1450" t="s">
        <v>4305</v>
      </c>
    </row>
    <row r="68" spans="1:18" s="1441" customFormat="1" ht="42">
      <c r="A68" s="1431">
        <v>62</v>
      </c>
      <c r="B68" s="1431">
        <v>23</v>
      </c>
      <c r="C68" s="1406" t="s">
        <v>145</v>
      </c>
      <c r="D68" s="1406" t="s">
        <v>29</v>
      </c>
      <c r="E68" s="1406" t="s">
        <v>4306</v>
      </c>
      <c r="F68" s="1406" t="s">
        <v>4254</v>
      </c>
      <c r="G68" s="1406"/>
      <c r="H68" s="1406">
        <v>1729500</v>
      </c>
      <c r="I68" s="1406" t="s">
        <v>4307</v>
      </c>
      <c r="J68" s="1442"/>
      <c r="K68" s="1406"/>
      <c r="L68" s="1406"/>
      <c r="M68" s="1406" t="s">
        <v>33</v>
      </c>
      <c r="N68" s="1443" t="s">
        <v>4308</v>
      </c>
      <c r="O68" s="1406"/>
      <c r="P68" s="1444"/>
      <c r="Q68" s="1409" t="s">
        <v>4257</v>
      </c>
      <c r="R68" s="1409" t="s">
        <v>4309</v>
      </c>
    </row>
    <row r="69" spans="1:18" ht="52.5">
      <c r="A69" s="1403">
        <v>63</v>
      </c>
      <c r="B69" s="1403">
        <v>24</v>
      </c>
      <c r="C69" s="1439" t="s">
        <v>145</v>
      </c>
      <c r="D69" s="1451" t="s">
        <v>19</v>
      </c>
      <c r="E69" s="1401" t="s">
        <v>4310</v>
      </c>
      <c r="F69" s="1439" t="s">
        <v>4254</v>
      </c>
      <c r="G69" s="1439"/>
      <c r="H69" s="1439">
        <v>1220</v>
      </c>
      <c r="I69" s="1439" t="s">
        <v>4311</v>
      </c>
      <c r="J69" s="1452"/>
      <c r="K69" s="1439"/>
      <c r="L69" s="1439"/>
      <c r="M69" s="1439" t="s">
        <v>33</v>
      </c>
      <c r="N69" s="1453" t="s">
        <v>4312</v>
      </c>
      <c r="O69" s="1439"/>
      <c r="P69" s="1446">
        <v>10</v>
      </c>
      <c r="Q69" s="1451" t="s">
        <v>4263</v>
      </c>
      <c r="R69" s="1451" t="s">
        <v>4313</v>
      </c>
    </row>
    <row r="70" spans="1:18" ht="52.5">
      <c r="A70" s="1414">
        <v>64</v>
      </c>
      <c r="B70" s="1400">
        <v>25</v>
      </c>
      <c r="C70" s="1454" t="s">
        <v>750</v>
      </c>
      <c r="D70" s="1451" t="s">
        <v>19</v>
      </c>
      <c r="E70" s="1455" t="s">
        <v>4314</v>
      </c>
      <c r="F70" s="1451" t="s">
        <v>4315</v>
      </c>
      <c r="G70" s="1451"/>
      <c r="H70" s="1451">
        <v>1364</v>
      </c>
      <c r="I70" s="1451" t="s">
        <v>4316</v>
      </c>
      <c r="J70" s="1456"/>
      <c r="K70" s="1451"/>
      <c r="L70" s="1451"/>
      <c r="M70" s="1451" t="s">
        <v>271</v>
      </c>
      <c r="N70" s="1457" t="s">
        <v>4317</v>
      </c>
      <c r="O70" s="1451"/>
      <c r="P70" s="1458"/>
      <c r="Q70" s="1451" t="s">
        <v>4257</v>
      </c>
      <c r="R70" s="1451" t="s">
        <v>4318</v>
      </c>
    </row>
    <row r="71" spans="1:18" s="1441" customFormat="1" ht="52.5">
      <c r="A71" s="1432">
        <v>65</v>
      </c>
      <c r="B71" s="1405">
        <v>26</v>
      </c>
      <c r="C71" s="1409" t="s">
        <v>750</v>
      </c>
      <c r="D71" s="1459" t="s">
        <v>2836</v>
      </c>
      <c r="E71" s="1409" t="s">
        <v>4319</v>
      </c>
      <c r="F71" s="1409" t="s">
        <v>4254</v>
      </c>
      <c r="G71" s="1409"/>
      <c r="H71" s="1409">
        <v>6640</v>
      </c>
      <c r="I71" s="1409" t="s">
        <v>4320</v>
      </c>
      <c r="J71" s="1460"/>
      <c r="K71" s="1409"/>
      <c r="L71" s="1409"/>
      <c r="M71" s="1409" t="s">
        <v>33</v>
      </c>
      <c r="N71" s="1461" t="s">
        <v>4321</v>
      </c>
      <c r="O71" s="1409"/>
      <c r="P71" s="1462"/>
      <c r="Q71" s="1409" t="s">
        <v>4322</v>
      </c>
      <c r="R71" s="1409" t="s">
        <v>4323</v>
      </c>
    </row>
    <row r="72" spans="1:18" s="1441" customFormat="1" ht="52.5">
      <c r="A72" s="1431">
        <v>66</v>
      </c>
      <c r="B72" s="1405">
        <v>27</v>
      </c>
      <c r="C72" s="1463" t="s">
        <v>750</v>
      </c>
      <c r="D72" s="1406" t="s">
        <v>29</v>
      </c>
      <c r="E72" s="1464" t="s">
        <v>4324</v>
      </c>
      <c r="F72" s="1409" t="s">
        <v>4325</v>
      </c>
      <c r="G72" s="1409"/>
      <c r="H72" s="1409">
        <v>1057</v>
      </c>
      <c r="I72" s="1409" t="s">
        <v>4326</v>
      </c>
      <c r="J72" s="1460"/>
      <c r="K72" s="1409"/>
      <c r="L72" s="1409"/>
      <c r="M72" s="1409" t="s">
        <v>33</v>
      </c>
      <c r="N72" s="1461" t="s">
        <v>4327</v>
      </c>
      <c r="O72" s="1409"/>
      <c r="P72" s="1462"/>
      <c r="Q72" s="1409" t="s">
        <v>4257</v>
      </c>
      <c r="R72" s="1409" t="s">
        <v>4328</v>
      </c>
    </row>
    <row r="73" spans="1:18" s="1441" customFormat="1" ht="39.75" customHeight="1">
      <c r="A73" s="1432">
        <v>67</v>
      </c>
      <c r="B73" s="1405">
        <v>28</v>
      </c>
      <c r="C73" s="1463" t="s">
        <v>4329</v>
      </c>
      <c r="D73" s="1408" t="s">
        <v>29</v>
      </c>
      <c r="E73" s="1464" t="s">
        <v>4142</v>
      </c>
      <c r="F73" s="1409" t="s">
        <v>2938</v>
      </c>
      <c r="G73" s="1409">
        <v>2000</v>
      </c>
      <c r="H73" s="1409"/>
      <c r="I73" s="1409" t="s">
        <v>4330</v>
      </c>
      <c r="J73" s="1460"/>
      <c r="K73" s="1404"/>
      <c r="L73" s="1409"/>
      <c r="M73" s="1409" t="s">
        <v>33</v>
      </c>
      <c r="N73" s="1461" t="s">
        <v>4331</v>
      </c>
      <c r="O73" s="1409">
        <v>0</v>
      </c>
      <c r="P73" s="1462">
        <v>5</v>
      </c>
      <c r="Q73" s="1409" t="s">
        <v>4228</v>
      </c>
      <c r="R73" s="1409" t="s">
        <v>4332</v>
      </c>
    </row>
    <row r="74" spans="1:18" ht="54.75" customHeight="1">
      <c r="A74" s="1391">
        <v>68</v>
      </c>
      <c r="B74" s="1400">
        <v>29</v>
      </c>
      <c r="C74" s="1451" t="s">
        <v>533</v>
      </c>
      <c r="D74" s="1451" t="s">
        <v>19</v>
      </c>
      <c r="E74" s="1451" t="s">
        <v>4333</v>
      </c>
      <c r="F74" s="1451" t="s">
        <v>2938</v>
      </c>
      <c r="G74" s="1451">
        <v>1984</v>
      </c>
      <c r="H74" s="1451">
        <v>31.9</v>
      </c>
      <c r="I74" s="1451" t="s">
        <v>4334</v>
      </c>
      <c r="J74" s="1456" t="s">
        <v>4135</v>
      </c>
      <c r="K74" s="1451"/>
      <c r="L74" s="1451"/>
      <c r="M74" s="1451" t="s">
        <v>254</v>
      </c>
      <c r="N74" s="1457" t="s">
        <v>4335</v>
      </c>
      <c r="O74" s="1451">
        <v>0</v>
      </c>
      <c r="P74" s="1458">
        <v>5</v>
      </c>
      <c r="Q74" s="1451" t="s">
        <v>4336</v>
      </c>
      <c r="R74" s="1451" t="s">
        <v>4337</v>
      </c>
    </row>
    <row r="75" spans="1:18" ht="59.25" customHeight="1">
      <c r="A75" s="1465">
        <v>69</v>
      </c>
      <c r="B75" s="1466">
        <v>30</v>
      </c>
      <c r="C75" s="1451" t="s">
        <v>533</v>
      </c>
      <c r="D75" s="1451" t="s">
        <v>19</v>
      </c>
      <c r="E75" s="1451" t="s">
        <v>4338</v>
      </c>
      <c r="F75" s="1451" t="s">
        <v>2938</v>
      </c>
      <c r="G75" s="1451">
        <v>1982</v>
      </c>
      <c r="H75" s="1451">
        <v>63.4</v>
      </c>
      <c r="I75" s="1451" t="s">
        <v>4339</v>
      </c>
      <c r="J75" s="1456" t="s">
        <v>4135</v>
      </c>
      <c r="K75" s="1390"/>
      <c r="L75" s="1451"/>
      <c r="M75" s="1451" t="s">
        <v>254</v>
      </c>
      <c r="N75" s="1457" t="s">
        <v>4340</v>
      </c>
      <c r="O75" s="1451">
        <v>0</v>
      </c>
      <c r="P75" s="1458">
        <v>5</v>
      </c>
      <c r="Q75" s="1451" t="s">
        <v>4336</v>
      </c>
      <c r="R75" s="1451" t="s">
        <v>4341</v>
      </c>
    </row>
    <row r="76" spans="1:18" ht="59.25" customHeight="1">
      <c r="A76" s="1465">
        <v>70</v>
      </c>
      <c r="B76" s="1467">
        <v>31</v>
      </c>
      <c r="C76" s="1451" t="s">
        <v>750</v>
      </c>
      <c r="D76" s="1468" t="s">
        <v>19</v>
      </c>
      <c r="E76" s="1451" t="s">
        <v>4342</v>
      </c>
      <c r="F76" s="1451" t="s">
        <v>4325</v>
      </c>
      <c r="G76" s="1451"/>
      <c r="H76" s="1451"/>
      <c r="I76" s="1451" t="s">
        <v>4343</v>
      </c>
      <c r="J76" s="1456"/>
      <c r="K76" s="1451"/>
      <c r="L76" s="1451"/>
      <c r="M76" s="1451" t="s">
        <v>33</v>
      </c>
      <c r="N76" s="1469" t="s">
        <v>4344</v>
      </c>
      <c r="O76" s="1451"/>
      <c r="P76" s="1458"/>
      <c r="Q76" s="1451" t="s">
        <v>4257</v>
      </c>
      <c r="R76" s="1451"/>
    </row>
    <row r="77" spans="1:18" ht="59.25" customHeight="1">
      <c r="A77" s="1470">
        <v>71</v>
      </c>
      <c r="B77" s="1467">
        <v>32</v>
      </c>
      <c r="C77" s="1451" t="s">
        <v>750</v>
      </c>
      <c r="D77" s="1468" t="s">
        <v>19</v>
      </c>
      <c r="E77" s="1451" t="s">
        <v>4345</v>
      </c>
      <c r="F77" s="1451" t="s">
        <v>4325</v>
      </c>
      <c r="G77" s="1451"/>
      <c r="H77" s="1451"/>
      <c r="I77" s="1451" t="s">
        <v>4346</v>
      </c>
      <c r="J77" s="1456"/>
      <c r="K77" s="1451"/>
      <c r="L77" s="1451"/>
      <c r="M77" s="1451" t="s">
        <v>33</v>
      </c>
      <c r="N77" s="1469" t="s">
        <v>4347</v>
      </c>
      <c r="O77" s="1451"/>
      <c r="P77" s="1458"/>
      <c r="Q77" s="1451" t="s">
        <v>4257</v>
      </c>
      <c r="R77" s="1451" t="s">
        <v>4348</v>
      </c>
    </row>
    <row r="78" spans="1:18" s="1441" customFormat="1" ht="66" customHeight="1">
      <c r="A78" s="1471">
        <v>72</v>
      </c>
      <c r="B78" s="1472">
        <v>33</v>
      </c>
      <c r="C78" s="1409" t="s">
        <v>750</v>
      </c>
      <c r="D78" s="1473" t="s">
        <v>4259</v>
      </c>
      <c r="E78" s="1409" t="s">
        <v>4349</v>
      </c>
      <c r="F78" s="1409" t="s">
        <v>4325</v>
      </c>
      <c r="G78" s="1409"/>
      <c r="H78" s="1409"/>
      <c r="I78" s="1409" t="s">
        <v>4350</v>
      </c>
      <c r="J78" s="1460"/>
      <c r="K78" s="1409"/>
      <c r="L78" s="1409"/>
      <c r="M78" s="1409" t="s">
        <v>33</v>
      </c>
      <c r="N78" s="1474" t="s">
        <v>4351</v>
      </c>
      <c r="O78" s="1409"/>
      <c r="P78" s="1462"/>
      <c r="Q78" s="1409" t="s">
        <v>4257</v>
      </c>
      <c r="R78" s="1409" t="s">
        <v>4352</v>
      </c>
    </row>
    <row r="79" spans="1:18" ht="60.75" customHeight="1">
      <c r="A79" s="1475">
        <v>73</v>
      </c>
      <c r="B79" s="1467">
        <v>34</v>
      </c>
      <c r="C79" s="1451" t="s">
        <v>750</v>
      </c>
      <c r="D79" s="1468" t="s">
        <v>4353</v>
      </c>
      <c r="E79" s="1451" t="s">
        <v>4354</v>
      </c>
      <c r="F79" s="1451" t="s">
        <v>4325</v>
      </c>
      <c r="G79" s="1451"/>
      <c r="H79" s="1451"/>
      <c r="I79" s="1451" t="s">
        <v>4355</v>
      </c>
      <c r="J79" s="1456"/>
      <c r="K79" s="1451"/>
      <c r="L79" s="1451"/>
      <c r="M79" s="1451" t="s">
        <v>271</v>
      </c>
      <c r="N79" s="1469" t="s">
        <v>4356</v>
      </c>
      <c r="O79" s="1451"/>
      <c r="P79" s="1458"/>
      <c r="Q79" s="1451" t="s">
        <v>4257</v>
      </c>
      <c r="R79" s="1451" t="s">
        <v>4352</v>
      </c>
    </row>
    <row r="80" spans="1:18" s="1441" customFormat="1" ht="57" customHeight="1">
      <c r="A80" s="1472">
        <v>74</v>
      </c>
      <c r="B80" s="1472">
        <v>35</v>
      </c>
      <c r="C80" s="1409" t="s">
        <v>750</v>
      </c>
      <c r="D80" s="1409" t="s">
        <v>4259</v>
      </c>
      <c r="E80" s="1409" t="s">
        <v>4357</v>
      </c>
      <c r="F80" s="1409" t="s">
        <v>4325</v>
      </c>
      <c r="G80" s="1409"/>
      <c r="H80" s="1409"/>
      <c r="I80" s="1409" t="s">
        <v>4358</v>
      </c>
      <c r="J80" s="1460"/>
      <c r="K80" s="1409"/>
      <c r="L80" s="1409"/>
      <c r="M80" s="1409" t="s">
        <v>33</v>
      </c>
      <c r="N80" s="1461" t="s">
        <v>4351</v>
      </c>
      <c r="O80" s="1409"/>
      <c r="P80" s="1462"/>
      <c r="Q80" s="1409" t="s">
        <v>4257</v>
      </c>
      <c r="R80" s="1409" t="s">
        <v>4352</v>
      </c>
    </row>
    <row r="81" spans="1:18" ht="51.75" customHeight="1">
      <c r="A81" s="1467">
        <v>75</v>
      </c>
      <c r="B81" s="1467">
        <v>36</v>
      </c>
      <c r="C81" s="1451" t="s">
        <v>750</v>
      </c>
      <c r="D81" s="1451" t="s">
        <v>19</v>
      </c>
      <c r="E81" s="1451" t="s">
        <v>4359</v>
      </c>
      <c r="F81" s="1451" t="s">
        <v>4325</v>
      </c>
      <c r="G81" s="1451"/>
      <c r="H81" s="1451"/>
      <c r="I81" s="1451" t="s">
        <v>4360</v>
      </c>
      <c r="J81" s="1456"/>
      <c r="K81" s="1451"/>
      <c r="L81" s="1451"/>
      <c r="M81" s="1451" t="s">
        <v>254</v>
      </c>
      <c r="N81" s="1457" t="s">
        <v>4361</v>
      </c>
      <c r="O81" s="1451"/>
      <c r="P81" s="1458"/>
      <c r="Q81" s="1451" t="s">
        <v>4257</v>
      </c>
      <c r="R81" s="1451" t="s">
        <v>4362</v>
      </c>
    </row>
    <row r="82" spans="1:18">
      <c r="B82" s="1410"/>
      <c r="C82" s="2561" t="s">
        <v>578</v>
      </c>
      <c r="D82" s="2562"/>
      <c r="E82" s="2562"/>
      <c r="F82" s="2562"/>
      <c r="G82" s="2562"/>
      <c r="H82" s="2562"/>
      <c r="I82" s="2562"/>
      <c r="J82" s="2562"/>
      <c r="K82" s="2562"/>
      <c r="L82" s="2562"/>
      <c r="M82" s="2562"/>
      <c r="N82" s="2562"/>
      <c r="O82" s="2562"/>
      <c r="P82" s="2558"/>
      <c r="Q82" s="1447"/>
      <c r="R82" s="1447"/>
    </row>
    <row r="83" spans="1:18">
      <c r="B83" s="1398"/>
      <c r="C83" s="1411"/>
      <c r="D83" s="1412"/>
      <c r="E83" s="1412"/>
      <c r="F83" s="1412"/>
      <c r="G83" s="1412"/>
      <c r="H83" s="1412"/>
      <c r="I83" s="1412"/>
      <c r="J83" s="1412"/>
      <c r="K83" s="1399"/>
      <c r="L83" s="1412"/>
      <c r="M83" s="1412"/>
      <c r="N83" s="1412"/>
      <c r="O83" s="1412"/>
      <c r="P83" s="1399"/>
      <c r="Q83" s="1447"/>
      <c r="R83" s="1447"/>
    </row>
    <row r="84" spans="1:18" ht="78.75">
      <c r="A84" s="1414">
        <v>72</v>
      </c>
      <c r="B84" s="1414">
        <v>1</v>
      </c>
      <c r="C84" s="1417" t="s">
        <v>4363</v>
      </c>
      <c r="D84" s="1417" t="s">
        <v>19</v>
      </c>
      <c r="E84" s="1417" t="s">
        <v>4364</v>
      </c>
      <c r="F84" s="1417" t="s">
        <v>4365</v>
      </c>
      <c r="G84" s="1417">
        <v>1991</v>
      </c>
      <c r="H84" s="1426">
        <v>53.1</v>
      </c>
      <c r="I84" s="1426" t="s">
        <v>4366</v>
      </c>
      <c r="J84" s="1427" t="s">
        <v>4367</v>
      </c>
      <c r="K84" s="1419">
        <v>5000</v>
      </c>
      <c r="L84" s="1419" t="s">
        <v>4368</v>
      </c>
      <c r="M84" s="1419" t="s">
        <v>4369</v>
      </c>
      <c r="N84" s="1419" t="s">
        <v>4370</v>
      </c>
      <c r="O84" s="1417" t="s">
        <v>4216</v>
      </c>
      <c r="P84" s="1476" t="s">
        <v>4371</v>
      </c>
      <c r="Q84" s="1447"/>
      <c r="R84" s="1447"/>
    </row>
    <row r="85" spans="1:18">
      <c r="A85" s="1398"/>
      <c r="C85" s="2557" t="s">
        <v>776</v>
      </c>
      <c r="D85" s="2558"/>
      <c r="E85" s="2559"/>
      <c r="F85" s="2559"/>
      <c r="G85" s="2559"/>
      <c r="H85" s="2559"/>
      <c r="I85" s="2559"/>
      <c r="J85" s="2559"/>
      <c r="K85" s="2559"/>
      <c r="L85" s="2559"/>
      <c r="M85" s="2559"/>
      <c r="N85" s="2559"/>
      <c r="O85" s="2559"/>
      <c r="P85" s="2559"/>
      <c r="Q85" s="2559"/>
      <c r="R85" s="2560"/>
    </row>
    <row r="86" spans="1:18" ht="78.75">
      <c r="A86" s="1403">
        <v>69</v>
      </c>
      <c r="B86" s="1403">
        <v>1</v>
      </c>
      <c r="C86" s="1417" t="s">
        <v>484</v>
      </c>
      <c r="D86" s="1417" t="s">
        <v>19</v>
      </c>
      <c r="E86" s="1417" t="s">
        <v>4372</v>
      </c>
      <c r="F86" s="1417" t="s">
        <v>4373</v>
      </c>
      <c r="G86" s="1417">
        <v>1985</v>
      </c>
      <c r="H86" s="1426">
        <v>68.400000000000006</v>
      </c>
      <c r="I86" s="1426" t="s">
        <v>4374</v>
      </c>
      <c r="J86" s="1427" t="s">
        <v>4375</v>
      </c>
      <c r="K86" s="1419"/>
      <c r="L86" s="1419"/>
      <c r="M86" s="2565" t="s">
        <v>4376</v>
      </c>
      <c r="N86" s="2565" t="s">
        <v>4377</v>
      </c>
      <c r="O86" s="1417"/>
      <c r="P86" s="1417"/>
      <c r="Q86" s="1417" t="s">
        <v>4378</v>
      </c>
      <c r="R86" s="1401"/>
    </row>
    <row r="87" spans="1:18" ht="78.75">
      <c r="A87" s="1403">
        <v>70</v>
      </c>
      <c r="B87" s="1403">
        <v>2</v>
      </c>
      <c r="C87" s="1417" t="s">
        <v>484</v>
      </c>
      <c r="D87" s="1417" t="s">
        <v>19</v>
      </c>
      <c r="E87" s="1417" t="s">
        <v>4379</v>
      </c>
      <c r="F87" s="1417" t="s">
        <v>4373</v>
      </c>
      <c r="G87" s="1417">
        <v>1985</v>
      </c>
      <c r="H87" s="1426">
        <v>135.9</v>
      </c>
      <c r="I87" s="1426" t="s">
        <v>4380</v>
      </c>
      <c r="J87" s="1427"/>
      <c r="K87" s="1419"/>
      <c r="L87" s="1419"/>
      <c r="M87" s="2566"/>
      <c r="N87" s="2566"/>
      <c r="O87" s="1417"/>
      <c r="P87" s="1417"/>
      <c r="Q87" s="1417"/>
      <c r="R87" s="1401"/>
    </row>
    <row r="88" spans="1:18" ht="78.75">
      <c r="A88" s="1403">
        <v>71</v>
      </c>
      <c r="B88" s="1403">
        <v>3</v>
      </c>
      <c r="C88" s="1417" t="s">
        <v>484</v>
      </c>
      <c r="D88" s="1417" t="s">
        <v>19</v>
      </c>
      <c r="E88" s="1417" t="s">
        <v>4381</v>
      </c>
      <c r="F88" s="1417" t="s">
        <v>4373</v>
      </c>
      <c r="G88" s="1417">
        <v>1985</v>
      </c>
      <c r="H88" s="1426">
        <v>46</v>
      </c>
      <c r="I88" s="1426" t="s">
        <v>4382</v>
      </c>
      <c r="J88" s="1419"/>
      <c r="K88" s="1419"/>
      <c r="L88" s="1419"/>
      <c r="M88" s="2567"/>
      <c r="N88" s="2567"/>
      <c r="O88" s="1417"/>
      <c r="P88" s="1417"/>
      <c r="Q88" s="1417"/>
      <c r="R88" s="1401"/>
    </row>
    <row r="89" spans="1:18" ht="191.25">
      <c r="A89" s="1403">
        <v>72</v>
      </c>
      <c r="B89" s="1403">
        <v>4</v>
      </c>
      <c r="C89" s="1417" t="s">
        <v>4383</v>
      </c>
      <c r="D89" s="1417" t="s">
        <v>19</v>
      </c>
      <c r="E89" s="1417" t="s">
        <v>4384</v>
      </c>
      <c r="F89" s="1417" t="s">
        <v>4385</v>
      </c>
      <c r="G89" s="1417">
        <v>1980</v>
      </c>
      <c r="H89" s="1426">
        <v>195</v>
      </c>
      <c r="I89" s="1426"/>
      <c r="J89" s="1419" t="s">
        <v>4386</v>
      </c>
      <c r="K89" s="1419"/>
      <c r="L89" s="1419"/>
      <c r="M89" s="1419" t="s">
        <v>4387</v>
      </c>
      <c r="N89" s="1419" t="s">
        <v>4388</v>
      </c>
      <c r="O89" s="1417"/>
      <c r="P89" s="1417"/>
      <c r="Q89" s="1417"/>
      <c r="R89" s="1401"/>
    </row>
    <row r="90" spans="1:18">
      <c r="A90" s="1398"/>
      <c r="B90" s="1398"/>
      <c r="C90" s="2557" t="s">
        <v>508</v>
      </c>
      <c r="D90" s="2558"/>
      <c r="E90" s="2558"/>
      <c r="F90" s="2558"/>
      <c r="G90" s="2558"/>
      <c r="H90" s="2558"/>
      <c r="I90" s="2558"/>
      <c r="J90" s="2558"/>
      <c r="K90" s="2558"/>
      <c r="L90" s="2558"/>
      <c r="M90" s="2558"/>
      <c r="N90" s="2558"/>
      <c r="O90" s="2558"/>
      <c r="P90" s="2558"/>
      <c r="Q90" s="1447"/>
      <c r="R90" s="1447"/>
    </row>
    <row r="91" spans="1:18">
      <c r="A91" s="1414"/>
      <c r="B91" s="1414"/>
      <c r="C91" s="1417"/>
      <c r="D91" s="1417"/>
      <c r="E91" s="1415"/>
      <c r="F91" s="1417"/>
      <c r="G91" s="1417"/>
      <c r="H91" s="1426"/>
      <c r="I91" s="1426"/>
      <c r="J91" s="1427"/>
      <c r="K91" s="1419"/>
      <c r="L91" s="1419"/>
      <c r="M91" s="1419"/>
      <c r="N91" s="1419"/>
      <c r="O91" s="1417"/>
      <c r="P91" s="1476"/>
      <c r="Q91" s="1447"/>
      <c r="R91" s="1447"/>
    </row>
  </sheetData>
  <mergeCells count="24">
    <mergeCell ref="M86:M88"/>
    <mergeCell ref="N86:N88"/>
    <mergeCell ref="C90:P90"/>
    <mergeCell ref="A4:B4"/>
    <mergeCell ref="C5:R5"/>
    <mergeCell ref="C45:R45"/>
    <mergeCell ref="C82:P82"/>
    <mergeCell ref="C85:R85"/>
    <mergeCell ref="B1:Q1"/>
    <mergeCell ref="A2:A3"/>
    <mergeCell ref="B2:B3"/>
    <mergeCell ref="C2:C3"/>
    <mergeCell ref="E2:E3"/>
    <mergeCell ref="F2:F3"/>
    <mergeCell ref="G2:G3"/>
    <mergeCell ref="H2:H3"/>
    <mergeCell ref="I2:I3"/>
    <mergeCell ref="J2:J3"/>
    <mergeCell ref="K2:K3"/>
    <mergeCell ref="L2:L3"/>
    <mergeCell ref="M2:M3"/>
    <mergeCell ref="N2:N3"/>
    <mergeCell ref="O2:P2"/>
    <mergeCell ref="Q2:Q3"/>
  </mergeCells>
  <pageMargins left="0.31496062992125984" right="0.31496062992125984" top="0.39370078740157477" bottom="0.39370078740157477" header="0.31496062992125984" footer="0.31496062992125984"/>
  <pageSetup paperSize="9" scale="24" fitToHeight="0" orientation="landscape"/>
  <drawing r:id="rId1"/>
</worksheet>
</file>

<file path=xl/worksheets/sheet15.xml><?xml version="1.0" encoding="utf-8"?>
<worksheet xmlns="http://schemas.openxmlformats.org/spreadsheetml/2006/main" xmlns:r="http://schemas.openxmlformats.org/officeDocument/2006/relationships">
  <sheetPr>
    <pageSetUpPr fitToPage="1"/>
  </sheetPr>
  <dimension ref="A1:AA147"/>
  <sheetViews>
    <sheetView topLeftCell="A126" workbookViewId="0">
      <selection activeCell="T73" sqref="T73"/>
    </sheetView>
  </sheetViews>
  <sheetFormatPr defaultRowHeight="12" outlineLevelCol="1"/>
  <cols>
    <col min="1" max="1" width="4.42578125" style="16" customWidth="1"/>
    <col min="2" max="2" width="2.7109375" style="16" customWidth="1"/>
    <col min="3" max="3" width="21.28515625" style="16" customWidth="1"/>
    <col min="4" max="4" width="13.42578125" style="16" customWidth="1"/>
    <col min="5" max="5" width="21.28515625" style="16" customWidth="1"/>
    <col min="6" max="6" width="17.85546875" style="16" customWidth="1"/>
    <col min="7" max="7" width="7.140625" style="16" customWidth="1"/>
    <col min="8" max="8" width="7.85546875" style="173" customWidth="1"/>
    <col min="9" max="9" width="15.28515625" style="173" customWidth="1"/>
    <col min="10" max="10" width="15" style="174" customWidth="1" outlineLevel="1"/>
    <col min="11" max="12" width="21.28515625" style="174" customWidth="1" outlineLevel="1"/>
    <col min="13" max="13" width="22.5703125" style="174" customWidth="1" outlineLevel="1"/>
    <col min="14" max="14" width="40.28515625" style="1477" customWidth="1"/>
    <col min="15" max="17" width="16.140625" style="16" customWidth="1"/>
    <col min="18" max="18" width="4.7109375" style="172" hidden="1" customWidth="1"/>
    <col min="19" max="19" width="4" style="172" hidden="1" customWidth="1"/>
    <col min="20" max="20" width="20.28515625" style="16" customWidth="1"/>
    <col min="21" max="16384" width="9.140625" style="16"/>
  </cols>
  <sheetData>
    <row r="1" spans="1:20" s="5" customFormat="1" ht="26.25" customHeight="1">
      <c r="A1" s="2324" t="s">
        <v>4389</v>
      </c>
      <c r="B1" s="2568"/>
      <c r="C1" s="2568"/>
      <c r="D1" s="2568"/>
      <c r="E1" s="2568"/>
      <c r="F1" s="2568"/>
      <c r="G1" s="2568"/>
      <c r="H1" s="2568"/>
      <c r="I1" s="2568"/>
      <c r="J1" s="2568"/>
      <c r="K1" s="2568"/>
      <c r="L1" s="2568"/>
      <c r="M1" s="2568"/>
      <c r="N1" s="2569"/>
      <c r="O1" s="2568"/>
      <c r="P1" s="2568"/>
      <c r="Q1" s="2521"/>
      <c r="R1" s="488"/>
      <c r="S1" s="488"/>
    </row>
    <row r="2" spans="1:20" s="403" customFormat="1">
      <c r="A2" s="2298" t="s">
        <v>0</v>
      </c>
      <c r="B2" s="2298" t="s">
        <v>0</v>
      </c>
      <c r="C2" s="2298" t="s">
        <v>1</v>
      </c>
      <c r="D2" s="2298" t="s">
        <v>14</v>
      </c>
      <c r="E2" s="2298" t="s">
        <v>2</v>
      </c>
      <c r="F2" s="2298" t="s">
        <v>3</v>
      </c>
      <c r="G2" s="2298" t="s">
        <v>4</v>
      </c>
      <c r="H2" s="2300" t="s">
        <v>314</v>
      </c>
      <c r="I2" s="2300" t="s">
        <v>6</v>
      </c>
      <c r="J2" s="2302" t="s">
        <v>315</v>
      </c>
      <c r="K2" s="2302" t="s">
        <v>316</v>
      </c>
      <c r="L2" s="2302" t="s">
        <v>9</v>
      </c>
      <c r="M2" s="2302" t="s">
        <v>3432</v>
      </c>
      <c r="N2" s="2353" t="s">
        <v>3433</v>
      </c>
      <c r="O2" s="2304" t="s">
        <v>12</v>
      </c>
      <c r="P2" s="2305"/>
      <c r="Q2" s="2302" t="s">
        <v>13</v>
      </c>
      <c r="R2" s="488"/>
      <c r="S2" s="488"/>
    </row>
    <row r="3" spans="1:20" s="403" customFormat="1" ht="84">
      <c r="A3" s="2326"/>
      <c r="B3" s="2326"/>
      <c r="C3" s="2326"/>
      <c r="D3" s="2344"/>
      <c r="E3" s="2326"/>
      <c r="F3" s="2326"/>
      <c r="G3" s="2326"/>
      <c r="H3" s="2334"/>
      <c r="I3" s="2334"/>
      <c r="J3" s="2335"/>
      <c r="K3" s="2335"/>
      <c r="L3" s="2335"/>
      <c r="M3" s="2335"/>
      <c r="N3" s="2355"/>
      <c r="O3" s="9" t="s">
        <v>15</v>
      </c>
      <c r="P3" s="9" t="s">
        <v>16</v>
      </c>
      <c r="Q3" s="2335"/>
      <c r="R3" s="488"/>
      <c r="S3" s="488"/>
      <c r="T3" s="403" t="s">
        <v>115</v>
      </c>
    </row>
    <row r="4" spans="1:20" s="197" customFormat="1">
      <c r="A4" s="2328" t="s">
        <v>609</v>
      </c>
      <c r="B4" s="2570"/>
      <c r="C4" s="9">
        <v>2</v>
      </c>
      <c r="D4" s="8">
        <v>3</v>
      </c>
      <c r="E4" s="9">
        <v>4</v>
      </c>
      <c r="F4" s="8">
        <v>5</v>
      </c>
      <c r="G4" s="9">
        <v>6</v>
      </c>
      <c r="H4" s="8">
        <v>7</v>
      </c>
      <c r="I4" s="9">
        <v>8</v>
      </c>
      <c r="J4" s="8">
        <v>9</v>
      </c>
      <c r="K4" s="9">
        <v>10</v>
      </c>
      <c r="L4" s="8">
        <v>11</v>
      </c>
      <c r="M4" s="9">
        <v>12</v>
      </c>
      <c r="N4" s="410">
        <v>13</v>
      </c>
      <c r="O4" s="9">
        <v>14</v>
      </c>
      <c r="P4" s="8">
        <v>15</v>
      </c>
      <c r="Q4" s="9">
        <v>16</v>
      </c>
      <c r="R4" s="488"/>
      <c r="S4" s="488"/>
    </row>
    <row r="5" spans="1:20">
      <c r="A5" s="11"/>
      <c r="B5" s="11">
        <f>COUNT(B6:B146)</f>
        <v>130</v>
      </c>
      <c r="C5" s="2306" t="s">
        <v>116</v>
      </c>
      <c r="D5" s="2571"/>
      <c r="E5" s="2329"/>
      <c r="F5" s="2329"/>
      <c r="G5" s="2329"/>
      <c r="H5" s="2329"/>
      <c r="I5" s="2329"/>
      <c r="J5" s="2329"/>
      <c r="K5" s="2329"/>
      <c r="L5" s="2329"/>
      <c r="M5" s="2347"/>
      <c r="N5" s="2572"/>
      <c r="O5" s="2347"/>
      <c r="P5" s="2347"/>
      <c r="Q5" s="2573"/>
      <c r="T5" s="491"/>
    </row>
    <row r="6" spans="1:20" ht="48">
      <c r="A6" s="1478">
        <v>1</v>
      </c>
      <c r="B6" s="1478">
        <v>1</v>
      </c>
      <c r="C6" s="1478" t="s">
        <v>4390</v>
      </c>
      <c r="D6" s="1478" t="s">
        <v>19</v>
      </c>
      <c r="E6" s="1478" t="s">
        <v>4391</v>
      </c>
      <c r="F6" s="1478" t="s">
        <v>4392</v>
      </c>
      <c r="G6" s="1478">
        <v>1992</v>
      </c>
      <c r="H6" s="1479">
        <v>75.7</v>
      </c>
      <c r="I6" s="646" t="s">
        <v>4393</v>
      </c>
      <c r="J6" s="1480" t="s">
        <v>4394</v>
      </c>
      <c r="K6" s="311"/>
      <c r="L6" s="311"/>
      <c r="M6" s="1478" t="s">
        <v>4395</v>
      </c>
      <c r="N6" s="376"/>
      <c r="O6" s="222"/>
      <c r="P6" s="222"/>
      <c r="Q6" s="222"/>
    </row>
    <row r="7" spans="1:20" ht="48">
      <c r="A7" s="1478">
        <v>2</v>
      </c>
      <c r="B7" s="1478">
        <v>2</v>
      </c>
      <c r="C7" s="1478" t="s">
        <v>4390</v>
      </c>
      <c r="D7" s="1478" t="s">
        <v>19</v>
      </c>
      <c r="E7" s="1478" t="s">
        <v>4396</v>
      </c>
      <c r="F7" s="1478" t="s">
        <v>4392</v>
      </c>
      <c r="G7" s="1478">
        <v>1992</v>
      </c>
      <c r="H7" s="1479">
        <v>75.400000000000006</v>
      </c>
      <c r="I7" s="1264" t="s">
        <v>4397</v>
      </c>
      <c r="J7" s="1480" t="s">
        <v>4394</v>
      </c>
      <c r="K7" s="311"/>
      <c r="L7" s="311"/>
      <c r="M7" s="1478" t="s">
        <v>4395</v>
      </c>
      <c r="N7" s="376"/>
      <c r="O7" s="222"/>
      <c r="P7" s="222"/>
      <c r="Q7" s="222"/>
    </row>
    <row r="8" spans="1:20" ht="48">
      <c r="A8" s="1478">
        <v>3</v>
      </c>
      <c r="B8" s="1478">
        <v>3</v>
      </c>
      <c r="C8" s="1478" t="s">
        <v>4398</v>
      </c>
      <c r="D8" s="1478" t="s">
        <v>19</v>
      </c>
      <c r="E8" s="1478" t="s">
        <v>4399</v>
      </c>
      <c r="F8" s="1478" t="s">
        <v>4392</v>
      </c>
      <c r="G8" s="1478">
        <v>1988</v>
      </c>
      <c r="H8" s="1479">
        <v>122.2</v>
      </c>
      <c r="I8" s="1264"/>
      <c r="J8" s="1480" t="s">
        <v>4394</v>
      </c>
      <c r="K8" s="311"/>
      <c r="L8" s="311"/>
      <c r="M8" s="1478" t="s">
        <v>4400</v>
      </c>
      <c r="N8" s="376" t="s">
        <v>4401</v>
      </c>
      <c r="O8" s="222"/>
      <c r="P8" s="222"/>
      <c r="Q8" s="222"/>
    </row>
    <row r="9" spans="1:20" ht="48">
      <c r="A9" s="1478">
        <v>4</v>
      </c>
      <c r="B9" s="1478">
        <v>4</v>
      </c>
      <c r="C9" s="1478" t="s">
        <v>4390</v>
      </c>
      <c r="D9" s="1478" t="s">
        <v>19</v>
      </c>
      <c r="E9" s="1478" t="s">
        <v>4402</v>
      </c>
      <c r="F9" s="1478" t="s">
        <v>4392</v>
      </c>
      <c r="G9" s="1478">
        <v>1955</v>
      </c>
      <c r="H9" s="1479">
        <v>49.3</v>
      </c>
      <c r="I9" s="1264" t="s">
        <v>4403</v>
      </c>
      <c r="J9" s="1480" t="s">
        <v>4394</v>
      </c>
      <c r="K9" s="311"/>
      <c r="L9" s="311"/>
      <c r="M9" s="1478" t="s">
        <v>4395</v>
      </c>
      <c r="N9" s="376"/>
      <c r="O9" s="222"/>
      <c r="P9" s="222"/>
      <c r="Q9" s="222"/>
    </row>
    <row r="10" spans="1:20" ht="36">
      <c r="A10" s="1478">
        <v>5</v>
      </c>
      <c r="B10" s="1478">
        <v>5</v>
      </c>
      <c r="C10" s="1478" t="s">
        <v>4390</v>
      </c>
      <c r="D10" s="1478" t="s">
        <v>19</v>
      </c>
      <c r="E10" s="1478" t="s">
        <v>4404</v>
      </c>
      <c r="F10" s="1478" t="s">
        <v>4392</v>
      </c>
      <c r="G10" s="1478">
        <v>1969</v>
      </c>
      <c r="H10" s="1479">
        <v>49.4</v>
      </c>
      <c r="I10" s="1264" t="s">
        <v>4405</v>
      </c>
      <c r="J10" s="1480" t="s">
        <v>4394</v>
      </c>
      <c r="K10" s="311"/>
      <c r="L10" s="311"/>
      <c r="M10" s="1478" t="s">
        <v>4406</v>
      </c>
      <c r="N10" s="376" t="s">
        <v>4401</v>
      </c>
      <c r="O10" s="222"/>
      <c r="P10" s="222"/>
      <c r="Q10" s="222"/>
    </row>
    <row r="11" spans="1:20" ht="48">
      <c r="A11" s="1478">
        <v>6</v>
      </c>
      <c r="B11" s="1478">
        <v>6</v>
      </c>
      <c r="C11" s="1478" t="s">
        <v>4407</v>
      </c>
      <c r="D11" s="1478" t="s">
        <v>19</v>
      </c>
      <c r="E11" s="1478" t="s">
        <v>4408</v>
      </c>
      <c r="F11" s="1478" t="s">
        <v>4392</v>
      </c>
      <c r="G11" s="1478">
        <v>1949</v>
      </c>
      <c r="H11" s="1479">
        <v>16.100000000000001</v>
      </c>
      <c r="I11" s="1264" t="s">
        <v>4409</v>
      </c>
      <c r="J11" s="1480" t="s">
        <v>4394</v>
      </c>
      <c r="K11" s="311"/>
      <c r="L11" s="311"/>
      <c r="M11" s="1478" t="s">
        <v>4395</v>
      </c>
      <c r="N11" s="376"/>
      <c r="O11" s="222"/>
      <c r="P11" s="222"/>
      <c r="Q11" s="222"/>
    </row>
    <row r="12" spans="1:20" ht="48">
      <c r="A12" s="1478">
        <v>7</v>
      </c>
      <c r="B12" s="1478">
        <v>7</v>
      </c>
      <c r="C12" s="1478" t="s">
        <v>4407</v>
      </c>
      <c r="D12" s="1478" t="s">
        <v>19</v>
      </c>
      <c r="E12" s="1478" t="s">
        <v>4410</v>
      </c>
      <c r="F12" s="1478" t="s">
        <v>4392</v>
      </c>
      <c r="G12" s="1478">
        <v>1949</v>
      </c>
      <c r="H12" s="1479">
        <v>19.7</v>
      </c>
      <c r="I12" s="1481" t="s">
        <v>4411</v>
      </c>
      <c r="J12" s="1480" t="s">
        <v>4394</v>
      </c>
      <c r="K12" s="311"/>
      <c r="L12" s="311"/>
      <c r="M12" s="1478" t="s">
        <v>4395</v>
      </c>
      <c r="N12" s="376"/>
      <c r="O12" s="222"/>
      <c r="P12" s="222"/>
      <c r="Q12" s="222"/>
    </row>
    <row r="13" spans="1:20" ht="48">
      <c r="A13" s="1478">
        <v>8</v>
      </c>
      <c r="B13" s="1478">
        <v>8</v>
      </c>
      <c r="C13" s="1478" t="s">
        <v>4390</v>
      </c>
      <c r="D13" s="1478" t="s">
        <v>19</v>
      </c>
      <c r="E13" s="1478" t="s">
        <v>4412</v>
      </c>
      <c r="F13" s="1478" t="s">
        <v>4392</v>
      </c>
      <c r="G13" s="1478">
        <v>1975</v>
      </c>
      <c r="H13" s="1479">
        <v>49.7</v>
      </c>
      <c r="I13" s="1264" t="s">
        <v>4413</v>
      </c>
      <c r="J13" s="1480" t="s">
        <v>4394</v>
      </c>
      <c r="K13" s="311"/>
      <c r="L13" s="311"/>
      <c r="M13" s="1478" t="s">
        <v>4395</v>
      </c>
      <c r="N13" s="376"/>
      <c r="O13" s="222"/>
      <c r="P13" s="222"/>
      <c r="Q13" s="222"/>
    </row>
    <row r="14" spans="1:20" ht="72">
      <c r="A14" s="1478">
        <v>9</v>
      </c>
      <c r="B14" s="1478">
        <v>9</v>
      </c>
      <c r="C14" s="1478" t="s">
        <v>4390</v>
      </c>
      <c r="D14" s="1478" t="s">
        <v>19</v>
      </c>
      <c r="E14" s="1478" t="s">
        <v>4414</v>
      </c>
      <c r="F14" s="1478" t="s">
        <v>4392</v>
      </c>
      <c r="G14" s="1478" t="s">
        <v>77</v>
      </c>
      <c r="H14" s="1479">
        <v>19.2</v>
      </c>
      <c r="I14" s="1264" t="s">
        <v>4415</v>
      </c>
      <c r="J14" s="1480" t="s">
        <v>4416</v>
      </c>
      <c r="K14" s="311"/>
      <c r="L14" s="311"/>
      <c r="M14" s="1478" t="s">
        <v>332</v>
      </c>
      <c r="N14" s="1482" t="s">
        <v>4417</v>
      </c>
      <c r="O14" s="222"/>
      <c r="P14" s="222"/>
      <c r="Q14" s="222"/>
    </row>
    <row r="15" spans="1:20" ht="84">
      <c r="A15" s="1478">
        <v>10</v>
      </c>
      <c r="B15" s="1478">
        <v>10</v>
      </c>
      <c r="C15" s="185" t="s">
        <v>4418</v>
      </c>
      <c r="D15" s="1478" t="s">
        <v>19</v>
      </c>
      <c r="E15" s="185" t="s">
        <v>4419</v>
      </c>
      <c r="F15" s="185" t="s">
        <v>4420</v>
      </c>
      <c r="G15" s="185">
        <v>1955</v>
      </c>
      <c r="H15" s="185">
        <v>31.4</v>
      </c>
      <c r="I15" s="182" t="s">
        <v>4421</v>
      </c>
      <c r="J15" s="185" t="s">
        <v>4422</v>
      </c>
      <c r="K15" s="185">
        <v>2500</v>
      </c>
      <c r="L15" s="185" t="s">
        <v>4423</v>
      </c>
      <c r="M15" s="185" t="s">
        <v>4424</v>
      </c>
      <c r="N15" s="656" t="s">
        <v>4425</v>
      </c>
      <c r="O15" s="180" t="s">
        <v>4426</v>
      </c>
      <c r="P15" s="180" t="s">
        <v>4427</v>
      </c>
      <c r="Q15" s="180" t="s">
        <v>4428</v>
      </c>
      <c r="R15" s="1483"/>
      <c r="S15" s="172">
        <v>1</v>
      </c>
      <c r="T15" s="16" t="s">
        <v>4429</v>
      </c>
    </row>
    <row r="16" spans="1:20" ht="108">
      <c r="A16" s="1478">
        <v>11</v>
      </c>
      <c r="B16" s="1478">
        <v>11</v>
      </c>
      <c r="C16" s="185" t="s">
        <v>4430</v>
      </c>
      <c r="D16" s="1478" t="s">
        <v>19</v>
      </c>
      <c r="E16" s="185" t="s">
        <v>4431</v>
      </c>
      <c r="F16" s="185" t="s">
        <v>4420</v>
      </c>
      <c r="G16" s="185">
        <v>1956</v>
      </c>
      <c r="H16" s="185">
        <v>45.5</v>
      </c>
      <c r="I16" s="182"/>
      <c r="J16" s="185" t="s">
        <v>4422</v>
      </c>
      <c r="K16" s="185">
        <v>2500</v>
      </c>
      <c r="L16" s="185" t="s">
        <v>4423</v>
      </c>
      <c r="M16" s="185" t="s">
        <v>4424</v>
      </c>
      <c r="N16" s="656" t="s">
        <v>4432</v>
      </c>
      <c r="O16" s="180" t="s">
        <v>4426</v>
      </c>
      <c r="P16" s="180" t="s">
        <v>4427</v>
      </c>
      <c r="Q16" s="180" t="s">
        <v>4433</v>
      </c>
      <c r="S16" s="172">
        <v>1</v>
      </c>
      <c r="T16" s="16" t="s">
        <v>4429</v>
      </c>
    </row>
    <row r="17" spans="1:19" ht="156">
      <c r="A17" s="1478">
        <v>12</v>
      </c>
      <c r="B17" s="1478">
        <v>12</v>
      </c>
      <c r="C17" s="1484" t="s">
        <v>4434</v>
      </c>
      <c r="D17" s="505" t="s">
        <v>19</v>
      </c>
      <c r="E17" s="1484" t="s">
        <v>4435</v>
      </c>
      <c r="F17" s="222" t="s">
        <v>4436</v>
      </c>
      <c r="G17" s="1485">
        <v>1955</v>
      </c>
      <c r="H17" s="1486">
        <v>141.9</v>
      </c>
      <c r="I17" s="376" t="s">
        <v>4437</v>
      </c>
      <c r="J17" s="1484" t="s">
        <v>4438</v>
      </c>
      <c r="K17" s="505"/>
      <c r="L17" s="505"/>
      <c r="M17" s="310" t="s">
        <v>4439</v>
      </c>
      <c r="N17" s="376" t="s">
        <v>4440</v>
      </c>
      <c r="O17" s="222"/>
      <c r="P17" s="222" t="s">
        <v>4441</v>
      </c>
      <c r="Q17" s="222"/>
      <c r="R17" s="16"/>
      <c r="S17" s="16">
        <v>1</v>
      </c>
    </row>
    <row r="18" spans="1:19" ht="132">
      <c r="A18" s="1478">
        <v>13</v>
      </c>
      <c r="B18" s="1478">
        <v>13</v>
      </c>
      <c r="C18" s="669" t="s">
        <v>4442</v>
      </c>
      <c r="D18" s="1487" t="s">
        <v>19</v>
      </c>
      <c r="E18" s="1488" t="s">
        <v>4435</v>
      </c>
      <c r="F18" s="180" t="s">
        <v>4436</v>
      </c>
      <c r="G18" s="1489"/>
      <c r="H18" s="1488" t="s">
        <v>4443</v>
      </c>
      <c r="I18" s="313" t="s">
        <v>4444</v>
      </c>
      <c r="J18" s="1488" t="s">
        <v>4445</v>
      </c>
      <c r="K18" s="181"/>
      <c r="L18" s="181"/>
      <c r="M18" s="1490" t="s">
        <v>4439</v>
      </c>
      <c r="N18" s="410" t="s">
        <v>4446</v>
      </c>
      <c r="O18" s="180"/>
      <c r="P18" s="180"/>
      <c r="Q18" s="180"/>
      <c r="R18" s="5"/>
      <c r="S18" s="5"/>
    </row>
    <row r="19" spans="1:19" ht="84">
      <c r="A19" s="1478">
        <v>14</v>
      </c>
      <c r="B19" s="1478">
        <v>14</v>
      </c>
      <c r="C19" s="667" t="s">
        <v>35</v>
      </c>
      <c r="D19" s="1491" t="s">
        <v>19</v>
      </c>
      <c r="E19" s="1492" t="s">
        <v>4447</v>
      </c>
      <c r="F19" s="190" t="s">
        <v>4448</v>
      </c>
      <c r="G19" s="1493"/>
      <c r="H19" s="1494"/>
      <c r="I19" s="581"/>
      <c r="J19" s="1492" t="s">
        <v>4449</v>
      </c>
      <c r="K19" s="1478">
        <v>2000</v>
      </c>
      <c r="L19" s="1478" t="s">
        <v>4450</v>
      </c>
      <c r="M19" s="310" t="s">
        <v>344</v>
      </c>
      <c r="N19" s="376"/>
      <c r="O19" s="222"/>
      <c r="P19" s="180"/>
      <c r="Q19" s="222"/>
    </row>
    <row r="20" spans="1:19" ht="96">
      <c r="A20" s="1478">
        <v>15</v>
      </c>
      <c r="B20" s="1478">
        <v>15</v>
      </c>
      <c r="C20" s="688" t="s">
        <v>1591</v>
      </c>
      <c r="D20" s="1495" t="s">
        <v>19</v>
      </c>
      <c r="E20" s="1496" t="s">
        <v>4451</v>
      </c>
      <c r="F20" s="195" t="s">
        <v>4452</v>
      </c>
      <c r="G20" s="1497"/>
      <c r="H20" s="1498">
        <v>275.10000000000002</v>
      </c>
      <c r="I20" s="195"/>
      <c r="J20" s="1496"/>
      <c r="K20" s="1499"/>
      <c r="L20" s="192"/>
      <c r="M20" s="1500" t="s">
        <v>4453</v>
      </c>
      <c r="N20" s="377" t="s">
        <v>4454</v>
      </c>
      <c r="O20" s="190"/>
      <c r="P20" s="226"/>
      <c r="Q20" s="190"/>
    </row>
    <row r="21" spans="1:19" ht="42">
      <c r="A21" s="192">
        <v>16</v>
      </c>
      <c r="B21" s="192">
        <v>16</v>
      </c>
      <c r="C21" s="1501" t="s">
        <v>35</v>
      </c>
      <c r="D21" s="741" t="s">
        <v>19</v>
      </c>
      <c r="E21" s="1502" t="s">
        <v>4455</v>
      </c>
      <c r="F21" s="1503" t="s">
        <v>3330</v>
      </c>
      <c r="G21" s="1504" t="s">
        <v>77</v>
      </c>
      <c r="H21" s="1505" t="s">
        <v>77</v>
      </c>
      <c r="I21" s="1451" t="s">
        <v>77</v>
      </c>
      <c r="J21" s="1506" t="s">
        <v>4456</v>
      </c>
      <c r="K21" s="1502">
        <v>11904</v>
      </c>
      <c r="L21" s="1506" t="s">
        <v>4457</v>
      </c>
      <c r="M21" s="1507" t="s">
        <v>57</v>
      </c>
      <c r="N21" s="1457" t="s">
        <v>4458</v>
      </c>
      <c r="O21" s="1451"/>
      <c r="P21" s="1451"/>
      <c r="Q21" s="1451"/>
      <c r="R21" s="1390"/>
      <c r="S21" s="1390"/>
    </row>
    <row r="22" spans="1:19" s="5" customFormat="1" ht="48">
      <c r="A22" s="741">
        <v>17</v>
      </c>
      <c r="B22" s="741">
        <v>17</v>
      </c>
      <c r="C22" s="1508" t="s">
        <v>4459</v>
      </c>
      <c r="D22" s="741" t="s">
        <v>19</v>
      </c>
      <c r="E22" s="1509" t="s">
        <v>4460</v>
      </c>
      <c r="F22" s="356" t="s">
        <v>4436</v>
      </c>
      <c r="G22" s="1504"/>
      <c r="H22" s="1505" t="s">
        <v>4461</v>
      </c>
      <c r="I22" s="1451"/>
      <c r="J22" s="1510" t="s">
        <v>4462</v>
      </c>
      <c r="K22" s="1509"/>
      <c r="L22" s="1510"/>
      <c r="M22" s="1511" t="s">
        <v>57</v>
      </c>
      <c r="N22" s="1457" t="s">
        <v>4463</v>
      </c>
      <c r="O22" s="1451"/>
      <c r="P22" s="1451"/>
      <c r="Q22" s="1451" t="s">
        <v>4464</v>
      </c>
      <c r="R22" s="1390"/>
      <c r="S22" s="1390"/>
    </row>
    <row r="23" spans="1:19" s="5" customFormat="1" ht="24">
      <c r="A23" s="192">
        <v>18</v>
      </c>
      <c r="B23" s="192">
        <v>18</v>
      </c>
      <c r="C23" s="194" t="s">
        <v>35</v>
      </c>
      <c r="D23" s="194" t="s">
        <v>29</v>
      </c>
      <c r="E23" s="194" t="s">
        <v>4465</v>
      </c>
      <c r="F23" s="194" t="s">
        <v>147</v>
      </c>
      <c r="G23" s="194"/>
      <c r="H23" s="194"/>
      <c r="I23" s="194"/>
      <c r="J23" s="194" t="s">
        <v>4449</v>
      </c>
      <c r="K23" s="194">
        <v>30523</v>
      </c>
      <c r="L23" s="194" t="s">
        <v>4466</v>
      </c>
      <c r="M23" s="194" t="s">
        <v>150</v>
      </c>
      <c r="N23" s="194" t="s">
        <v>4467</v>
      </c>
      <c r="O23" s="1512"/>
      <c r="P23" s="1451"/>
      <c r="Q23" s="1451"/>
      <c r="R23" s="1390"/>
      <c r="S23" s="1390"/>
    </row>
    <row r="24" spans="1:19" s="5" customFormat="1" ht="36">
      <c r="A24" s="741">
        <v>19</v>
      </c>
      <c r="B24" s="741">
        <v>19</v>
      </c>
      <c r="C24" s="194" t="s">
        <v>35</v>
      </c>
      <c r="D24" s="194" t="s">
        <v>29</v>
      </c>
      <c r="E24" s="194" t="s">
        <v>4468</v>
      </c>
      <c r="F24" s="194" t="s">
        <v>147</v>
      </c>
      <c r="G24" s="194"/>
      <c r="H24" s="194"/>
      <c r="I24" s="194"/>
      <c r="J24" s="194" t="s">
        <v>4449</v>
      </c>
      <c r="K24" s="194">
        <v>36546</v>
      </c>
      <c r="L24" s="194" t="s">
        <v>4469</v>
      </c>
      <c r="M24" s="194" t="s">
        <v>150</v>
      </c>
      <c r="N24" s="194" t="s">
        <v>4467</v>
      </c>
      <c r="O24" s="1512"/>
      <c r="P24" s="1451"/>
      <c r="Q24" s="1451"/>
      <c r="R24" s="1390"/>
      <c r="S24" s="1390"/>
    </row>
    <row r="25" spans="1:19" s="5" customFormat="1" ht="48">
      <c r="A25" s="192">
        <v>20</v>
      </c>
      <c r="B25" s="192">
        <v>20</v>
      </c>
      <c r="C25" s="194" t="s">
        <v>35</v>
      </c>
      <c r="D25" s="194" t="s">
        <v>29</v>
      </c>
      <c r="E25" s="194" t="s">
        <v>4470</v>
      </c>
      <c r="F25" s="194" t="s">
        <v>147</v>
      </c>
      <c r="G25" s="194"/>
      <c r="H25" s="194"/>
      <c r="I25" s="194"/>
      <c r="J25" s="194" t="s">
        <v>4449</v>
      </c>
      <c r="K25" s="194">
        <v>8857</v>
      </c>
      <c r="L25" s="194" t="s">
        <v>4471</v>
      </c>
      <c r="M25" s="194" t="s">
        <v>150</v>
      </c>
      <c r="N25" s="194" t="s">
        <v>4472</v>
      </c>
      <c r="O25" s="1512"/>
      <c r="P25" s="1451"/>
      <c r="Q25" s="1451"/>
      <c r="R25" s="1390"/>
      <c r="S25" s="1390"/>
    </row>
    <row r="26" spans="1:19" s="5" customFormat="1" ht="48">
      <c r="A26" s="741">
        <v>21</v>
      </c>
      <c r="B26" s="741">
        <v>21</v>
      </c>
      <c r="C26" s="194" t="s">
        <v>35</v>
      </c>
      <c r="D26" s="194" t="s">
        <v>29</v>
      </c>
      <c r="E26" s="194" t="s">
        <v>4473</v>
      </c>
      <c r="F26" s="194" t="s">
        <v>4474</v>
      </c>
      <c r="G26" s="194"/>
      <c r="H26" s="194"/>
      <c r="I26" s="194"/>
      <c r="J26" s="194" t="s">
        <v>4475</v>
      </c>
      <c r="K26" s="194">
        <v>2414</v>
      </c>
      <c r="L26" s="194" t="s">
        <v>4476</v>
      </c>
      <c r="M26" s="194" t="s">
        <v>150</v>
      </c>
      <c r="N26" s="194" t="s">
        <v>4477</v>
      </c>
      <c r="O26" s="1512"/>
      <c r="P26" s="1451"/>
      <c r="Q26" s="1451"/>
      <c r="R26" s="1390"/>
      <c r="S26" s="1390"/>
    </row>
    <row r="27" spans="1:19" s="5" customFormat="1" ht="60">
      <c r="A27" s="192">
        <v>22</v>
      </c>
      <c r="B27" s="192">
        <v>22</v>
      </c>
      <c r="C27" s="194" t="s">
        <v>35</v>
      </c>
      <c r="D27" s="194" t="s">
        <v>29</v>
      </c>
      <c r="E27" s="194" t="s">
        <v>4478</v>
      </c>
      <c r="F27" s="194" t="s">
        <v>147</v>
      </c>
      <c r="G27" s="194"/>
      <c r="H27" s="194"/>
      <c r="I27" s="194"/>
      <c r="J27" s="194" t="s">
        <v>148</v>
      </c>
      <c r="K27" s="194">
        <v>35809</v>
      </c>
      <c r="L27" s="194" t="s">
        <v>4479</v>
      </c>
      <c r="M27" s="194" t="s">
        <v>150</v>
      </c>
      <c r="N27" s="194" t="s">
        <v>4480</v>
      </c>
      <c r="O27" s="1512"/>
      <c r="P27" s="1451"/>
      <c r="Q27" s="1451"/>
      <c r="R27" s="1390"/>
      <c r="S27" s="1390"/>
    </row>
    <row r="28" spans="1:19" s="5" customFormat="1" ht="60">
      <c r="A28" s="741">
        <v>23</v>
      </c>
      <c r="B28" s="741">
        <v>23</v>
      </c>
      <c r="C28" s="194" t="s">
        <v>35</v>
      </c>
      <c r="D28" s="194" t="s">
        <v>29</v>
      </c>
      <c r="E28" s="194" t="s">
        <v>4481</v>
      </c>
      <c r="F28" s="194" t="s">
        <v>147</v>
      </c>
      <c r="G28" s="194"/>
      <c r="H28" s="194"/>
      <c r="I28" s="194"/>
      <c r="J28" s="194" t="s">
        <v>148</v>
      </c>
      <c r="K28" s="194">
        <v>1805</v>
      </c>
      <c r="L28" s="194" t="s">
        <v>4482</v>
      </c>
      <c r="M28" s="194" t="s">
        <v>150</v>
      </c>
      <c r="N28" s="194" t="s">
        <v>4480</v>
      </c>
      <c r="O28" s="1512"/>
      <c r="P28" s="1451"/>
      <c r="Q28" s="1451"/>
      <c r="R28" s="1390"/>
      <c r="S28" s="1390"/>
    </row>
    <row r="29" spans="1:19" s="5" customFormat="1" ht="60">
      <c r="A29" s="192">
        <v>24</v>
      </c>
      <c r="B29" s="192">
        <v>24</v>
      </c>
      <c r="C29" s="194" t="s">
        <v>35</v>
      </c>
      <c r="D29" s="194" t="s">
        <v>29</v>
      </c>
      <c r="E29" s="194" t="s">
        <v>4483</v>
      </c>
      <c r="F29" s="194" t="s">
        <v>147</v>
      </c>
      <c r="G29" s="194"/>
      <c r="H29" s="194"/>
      <c r="I29" s="194"/>
      <c r="J29" s="194" t="s">
        <v>148</v>
      </c>
      <c r="K29" s="194">
        <v>13588</v>
      </c>
      <c r="L29" s="194" t="s">
        <v>4484</v>
      </c>
      <c r="M29" s="194" t="s">
        <v>150</v>
      </c>
      <c r="N29" s="194" t="s">
        <v>4480</v>
      </c>
      <c r="O29" s="1512"/>
      <c r="P29" s="1451"/>
      <c r="Q29" s="1451"/>
      <c r="R29" s="1390"/>
      <c r="S29" s="1390"/>
    </row>
    <row r="30" spans="1:19" s="5" customFormat="1" ht="36">
      <c r="A30" s="741">
        <v>25</v>
      </c>
      <c r="B30" s="741">
        <v>25</v>
      </c>
      <c r="C30" s="194" t="s">
        <v>35</v>
      </c>
      <c r="D30" s="194" t="s">
        <v>29</v>
      </c>
      <c r="E30" s="194" t="s">
        <v>4485</v>
      </c>
      <c r="F30" s="194" t="s">
        <v>147</v>
      </c>
      <c r="G30" s="194"/>
      <c r="H30" s="194"/>
      <c r="I30" s="194"/>
      <c r="J30" s="194" t="s">
        <v>155</v>
      </c>
      <c r="K30" s="194">
        <v>12480</v>
      </c>
      <c r="L30" s="194" t="s">
        <v>4486</v>
      </c>
      <c r="M30" s="194" t="s">
        <v>150</v>
      </c>
      <c r="N30" s="194" t="s">
        <v>4480</v>
      </c>
      <c r="O30" s="1512"/>
      <c r="P30" s="1451"/>
      <c r="Q30" s="1451"/>
      <c r="R30" s="1390"/>
      <c r="S30" s="1390"/>
    </row>
    <row r="31" spans="1:19" s="5" customFormat="1" ht="60">
      <c r="A31" s="192">
        <v>26</v>
      </c>
      <c r="B31" s="192">
        <v>26</v>
      </c>
      <c r="C31" s="194" t="s">
        <v>35</v>
      </c>
      <c r="D31" s="194" t="s">
        <v>29</v>
      </c>
      <c r="E31" s="194" t="s">
        <v>4483</v>
      </c>
      <c r="F31" s="194" t="s">
        <v>147</v>
      </c>
      <c r="G31" s="194"/>
      <c r="H31" s="194"/>
      <c r="I31" s="194"/>
      <c r="J31" s="194" t="s">
        <v>148</v>
      </c>
      <c r="K31" s="194">
        <v>181763</v>
      </c>
      <c r="L31" s="194" t="s">
        <v>4487</v>
      </c>
      <c r="M31" s="194" t="s">
        <v>150</v>
      </c>
      <c r="N31" s="194" t="s">
        <v>4480</v>
      </c>
      <c r="O31" s="1512"/>
      <c r="P31" s="1451"/>
      <c r="Q31" s="1451"/>
      <c r="R31" s="1390"/>
      <c r="S31" s="1390"/>
    </row>
    <row r="32" spans="1:19" s="5" customFormat="1" ht="60">
      <c r="A32" s="741">
        <v>27</v>
      </c>
      <c r="B32" s="741">
        <v>27</v>
      </c>
      <c r="C32" s="194" t="s">
        <v>35</v>
      </c>
      <c r="D32" s="194" t="s">
        <v>29</v>
      </c>
      <c r="E32" s="194" t="s">
        <v>4483</v>
      </c>
      <c r="F32" s="194" t="s">
        <v>147</v>
      </c>
      <c r="G32" s="194"/>
      <c r="H32" s="194"/>
      <c r="I32" s="194"/>
      <c r="J32" s="194" t="s">
        <v>148</v>
      </c>
      <c r="K32" s="194">
        <v>10399</v>
      </c>
      <c r="L32" s="194" t="s">
        <v>4488</v>
      </c>
      <c r="M32" s="194" t="s">
        <v>150</v>
      </c>
      <c r="N32" s="194" t="s">
        <v>4480</v>
      </c>
      <c r="O32" s="1512"/>
      <c r="P32" s="1451"/>
      <c r="Q32" s="1451"/>
      <c r="R32" s="1390"/>
      <c r="S32" s="1390"/>
    </row>
    <row r="33" spans="1:19" s="5" customFormat="1" ht="36">
      <c r="A33" s="192">
        <v>28</v>
      </c>
      <c r="B33" s="192">
        <v>28</v>
      </c>
      <c r="C33" s="194" t="s">
        <v>35</v>
      </c>
      <c r="D33" s="194" t="s">
        <v>29</v>
      </c>
      <c r="E33" s="194" t="s">
        <v>4489</v>
      </c>
      <c r="F33" s="194" t="s">
        <v>147</v>
      </c>
      <c r="G33" s="194"/>
      <c r="H33" s="194"/>
      <c r="I33" s="194"/>
      <c r="J33" s="194" t="s">
        <v>155</v>
      </c>
      <c r="K33" s="194">
        <v>26305</v>
      </c>
      <c r="L33" s="194" t="s">
        <v>4490</v>
      </c>
      <c r="M33" s="194" t="s">
        <v>150</v>
      </c>
      <c r="N33" s="194" t="s">
        <v>4480</v>
      </c>
      <c r="O33" s="1512"/>
      <c r="P33" s="1451"/>
      <c r="Q33" s="1451"/>
      <c r="R33" s="1390"/>
      <c r="S33" s="1390"/>
    </row>
    <row r="34" spans="1:19" s="5" customFormat="1" ht="60">
      <c r="A34" s="741">
        <v>29</v>
      </c>
      <c r="B34" s="741">
        <v>29</v>
      </c>
      <c r="C34" s="194" t="s">
        <v>35</v>
      </c>
      <c r="D34" s="194" t="s">
        <v>29</v>
      </c>
      <c r="E34" s="194" t="s">
        <v>4491</v>
      </c>
      <c r="F34" s="194" t="s">
        <v>147</v>
      </c>
      <c r="G34" s="194"/>
      <c r="H34" s="194"/>
      <c r="I34" s="194"/>
      <c r="J34" s="194" t="s">
        <v>148</v>
      </c>
      <c r="K34" s="194">
        <v>42063</v>
      </c>
      <c r="L34" s="194" t="s">
        <v>4492</v>
      </c>
      <c r="M34" s="194" t="s">
        <v>150</v>
      </c>
      <c r="N34" s="194" t="s">
        <v>4480</v>
      </c>
      <c r="O34" s="1512"/>
      <c r="P34" s="1451"/>
      <c r="Q34" s="1451"/>
      <c r="R34" s="1390"/>
      <c r="S34" s="1390"/>
    </row>
    <row r="35" spans="1:19" s="5" customFormat="1" ht="60">
      <c r="A35" s="192">
        <v>30</v>
      </c>
      <c r="B35" s="192">
        <v>30</v>
      </c>
      <c r="C35" s="194" t="s">
        <v>35</v>
      </c>
      <c r="D35" s="194" t="s">
        <v>29</v>
      </c>
      <c r="E35" s="194" t="s">
        <v>4493</v>
      </c>
      <c r="F35" s="194" t="s">
        <v>147</v>
      </c>
      <c r="G35" s="194"/>
      <c r="H35" s="194"/>
      <c r="I35" s="194"/>
      <c r="J35" s="194" t="s">
        <v>148</v>
      </c>
      <c r="K35" s="194">
        <v>94572</v>
      </c>
      <c r="L35" s="194" t="s">
        <v>4494</v>
      </c>
      <c r="M35" s="194" t="s">
        <v>150</v>
      </c>
      <c r="N35" s="194" t="s">
        <v>4480</v>
      </c>
      <c r="O35" s="1512"/>
      <c r="P35" s="1451"/>
      <c r="Q35" s="1451"/>
      <c r="R35" s="1390"/>
      <c r="S35" s="1390"/>
    </row>
    <row r="36" spans="1:19" s="5" customFormat="1" ht="36">
      <c r="A36" s="741">
        <v>31</v>
      </c>
      <c r="B36" s="741">
        <v>31</v>
      </c>
      <c r="C36" s="194" t="s">
        <v>35</v>
      </c>
      <c r="D36" s="194" t="s">
        <v>29</v>
      </c>
      <c r="E36" s="194" t="s">
        <v>4495</v>
      </c>
      <c r="F36" s="194" t="s">
        <v>147</v>
      </c>
      <c r="G36" s="194"/>
      <c r="H36" s="194"/>
      <c r="I36" s="194"/>
      <c r="J36" s="194" t="s">
        <v>155</v>
      </c>
      <c r="K36" s="194">
        <v>21418</v>
      </c>
      <c r="L36" s="194" t="s">
        <v>4496</v>
      </c>
      <c r="M36" s="194" t="s">
        <v>150</v>
      </c>
      <c r="N36" s="194" t="s">
        <v>4480</v>
      </c>
      <c r="O36" s="1512"/>
      <c r="P36" s="1451"/>
      <c r="Q36" s="1451"/>
      <c r="R36" s="1390"/>
      <c r="S36" s="1390"/>
    </row>
    <row r="37" spans="1:19" s="5" customFormat="1" ht="36">
      <c r="A37" s="192">
        <v>32</v>
      </c>
      <c r="B37" s="192">
        <v>32</v>
      </c>
      <c r="C37" s="194" t="s">
        <v>35</v>
      </c>
      <c r="D37" s="194" t="s">
        <v>29</v>
      </c>
      <c r="E37" s="194" t="s">
        <v>4497</v>
      </c>
      <c r="F37" s="194" t="s">
        <v>147</v>
      </c>
      <c r="G37" s="194"/>
      <c r="H37" s="194"/>
      <c r="I37" s="194"/>
      <c r="J37" s="194" t="s">
        <v>155</v>
      </c>
      <c r="K37" s="194">
        <v>15821</v>
      </c>
      <c r="L37" s="194" t="s">
        <v>4498</v>
      </c>
      <c r="M37" s="194" t="s">
        <v>150</v>
      </c>
      <c r="N37" s="194" t="s">
        <v>4480</v>
      </c>
      <c r="O37" s="1512"/>
      <c r="P37" s="1451"/>
      <c r="Q37" s="1451"/>
      <c r="R37" s="1390"/>
      <c r="S37" s="1390"/>
    </row>
    <row r="38" spans="1:19" s="5" customFormat="1" ht="24">
      <c r="A38" s="741">
        <v>33</v>
      </c>
      <c r="B38" s="741">
        <v>33</v>
      </c>
      <c r="C38" s="194" t="s">
        <v>35</v>
      </c>
      <c r="D38" s="194" t="s">
        <v>29</v>
      </c>
      <c r="E38" s="194" t="s">
        <v>4465</v>
      </c>
      <c r="F38" s="194" t="s">
        <v>147</v>
      </c>
      <c r="G38" s="194"/>
      <c r="H38" s="194"/>
      <c r="I38" s="194"/>
      <c r="J38" s="194" t="s">
        <v>148</v>
      </c>
      <c r="K38" s="194">
        <v>35647</v>
      </c>
      <c r="L38" s="194" t="s">
        <v>4499</v>
      </c>
      <c r="M38" s="194" t="s">
        <v>150</v>
      </c>
      <c r="N38" s="194" t="s">
        <v>4480</v>
      </c>
      <c r="O38" s="1512"/>
      <c r="P38" s="1451"/>
      <c r="Q38" s="1451"/>
      <c r="R38" s="1390"/>
      <c r="S38" s="1390"/>
    </row>
    <row r="39" spans="1:19" s="5" customFormat="1" ht="36">
      <c r="A39" s="192">
        <v>34</v>
      </c>
      <c r="B39" s="192">
        <v>34</v>
      </c>
      <c r="C39" s="194" t="s">
        <v>35</v>
      </c>
      <c r="D39" s="194" t="s">
        <v>29</v>
      </c>
      <c r="E39" s="194" t="s">
        <v>4500</v>
      </c>
      <c r="F39" s="194" t="s">
        <v>147</v>
      </c>
      <c r="G39" s="194"/>
      <c r="H39" s="194"/>
      <c r="I39" s="194"/>
      <c r="J39" s="194" t="s">
        <v>155</v>
      </c>
      <c r="K39" s="194">
        <v>9264</v>
      </c>
      <c r="L39" s="194" t="s">
        <v>4501</v>
      </c>
      <c r="M39" s="194" t="s">
        <v>150</v>
      </c>
      <c r="N39" s="194" t="s">
        <v>4480</v>
      </c>
      <c r="O39" s="1512"/>
      <c r="P39" s="1451"/>
      <c r="Q39" s="1451"/>
      <c r="R39" s="1390"/>
      <c r="S39" s="1390"/>
    </row>
    <row r="40" spans="1:19" s="5" customFormat="1" ht="36">
      <c r="A40" s="741">
        <v>35</v>
      </c>
      <c r="B40" s="741">
        <v>35</v>
      </c>
      <c r="C40" s="194" t="s">
        <v>35</v>
      </c>
      <c r="D40" s="194" t="s">
        <v>29</v>
      </c>
      <c r="E40" s="194" t="s">
        <v>4485</v>
      </c>
      <c r="F40" s="194" t="s">
        <v>147</v>
      </c>
      <c r="G40" s="194"/>
      <c r="H40" s="194"/>
      <c r="I40" s="194"/>
      <c r="J40" s="194" t="s">
        <v>148</v>
      </c>
      <c r="K40" s="194">
        <v>4997</v>
      </c>
      <c r="L40" s="194" t="s">
        <v>4502</v>
      </c>
      <c r="M40" s="194" t="s">
        <v>150</v>
      </c>
      <c r="N40" s="194" t="s">
        <v>4480</v>
      </c>
      <c r="O40" s="1513"/>
      <c r="P40" s="1451"/>
      <c r="Q40" s="1451"/>
      <c r="R40" s="1390"/>
      <c r="S40" s="1390"/>
    </row>
    <row r="41" spans="1:19" s="5" customFormat="1" ht="60">
      <c r="A41" s="192">
        <v>36</v>
      </c>
      <c r="B41" s="192">
        <v>36</v>
      </c>
      <c r="C41" s="194" t="s">
        <v>35</v>
      </c>
      <c r="D41" s="194" t="s">
        <v>29</v>
      </c>
      <c r="E41" s="194" t="s">
        <v>4493</v>
      </c>
      <c r="F41" s="243" t="s">
        <v>147</v>
      </c>
      <c r="G41" s="243"/>
      <c r="H41" s="243"/>
      <c r="I41" s="243"/>
      <c r="J41" s="243" t="s">
        <v>148</v>
      </c>
      <c r="K41" s="243">
        <v>3304</v>
      </c>
      <c r="L41" s="194" t="s">
        <v>4503</v>
      </c>
      <c r="M41" s="243" t="s">
        <v>150</v>
      </c>
      <c r="N41" s="243" t="s">
        <v>4480</v>
      </c>
      <c r="O41" s="1513"/>
      <c r="P41" s="1451"/>
      <c r="Q41" s="1451"/>
      <c r="R41" s="1390"/>
      <c r="S41" s="1390"/>
    </row>
    <row r="42" spans="1:19" s="220" customFormat="1" ht="24">
      <c r="A42" s="782">
        <v>37</v>
      </c>
      <c r="B42" s="782">
        <v>37</v>
      </c>
      <c r="C42" s="194" t="s">
        <v>35</v>
      </c>
      <c r="D42" s="194" t="s">
        <v>29</v>
      </c>
      <c r="E42" s="194" t="s">
        <v>4465</v>
      </c>
      <c r="F42" s="243" t="s">
        <v>147</v>
      </c>
      <c r="G42" s="782"/>
      <c r="H42" s="782"/>
      <c r="I42" s="782"/>
      <c r="J42" s="796" t="s">
        <v>148</v>
      </c>
      <c r="K42" s="1514">
        <v>83911</v>
      </c>
      <c r="L42" s="194" t="s">
        <v>4504</v>
      </c>
      <c r="M42" s="243" t="s">
        <v>150</v>
      </c>
      <c r="N42" s="243" t="s">
        <v>4505</v>
      </c>
      <c r="O42" s="1409"/>
      <c r="P42" s="1409"/>
      <c r="Q42" s="1409"/>
      <c r="R42" s="1404"/>
      <c r="S42" s="1404"/>
    </row>
    <row r="43" spans="1:19" s="220" customFormat="1" ht="36">
      <c r="A43" s="1515">
        <v>38</v>
      </c>
      <c r="B43" s="1515">
        <v>38</v>
      </c>
      <c r="C43" s="194" t="s">
        <v>35</v>
      </c>
      <c r="D43" s="194" t="s">
        <v>29</v>
      </c>
      <c r="E43" s="194" t="s">
        <v>4465</v>
      </c>
      <c r="F43" s="243" t="s">
        <v>147</v>
      </c>
      <c r="G43" s="782"/>
      <c r="H43" s="782"/>
      <c r="I43" s="810"/>
      <c r="J43" s="250" t="s">
        <v>155</v>
      </c>
      <c r="K43" s="1514">
        <v>810</v>
      </c>
      <c r="L43" s="194" t="s">
        <v>4506</v>
      </c>
      <c r="M43" s="243" t="s">
        <v>150</v>
      </c>
      <c r="N43" s="243" t="s">
        <v>4505</v>
      </c>
      <c r="O43" s="1409"/>
      <c r="P43" s="1409"/>
      <c r="Q43" s="1409"/>
      <c r="R43" s="1404"/>
      <c r="S43" s="1404"/>
    </row>
    <row r="44" spans="1:19" s="220" customFormat="1" ht="24">
      <c r="A44" s="782">
        <v>39</v>
      </c>
      <c r="B44" s="782">
        <v>39</v>
      </c>
      <c r="C44" s="194" t="s">
        <v>35</v>
      </c>
      <c r="D44" s="194" t="s">
        <v>29</v>
      </c>
      <c r="E44" s="194" t="s">
        <v>4465</v>
      </c>
      <c r="F44" s="243" t="s">
        <v>147</v>
      </c>
      <c r="G44" s="782"/>
      <c r="H44" s="782"/>
      <c r="I44" s="810"/>
      <c r="J44" s="796" t="s">
        <v>148</v>
      </c>
      <c r="K44" s="1514">
        <v>25039</v>
      </c>
      <c r="L44" s="194" t="s">
        <v>4507</v>
      </c>
      <c r="M44" s="243" t="s">
        <v>150</v>
      </c>
      <c r="N44" s="243" t="s">
        <v>4505</v>
      </c>
      <c r="O44" s="1409"/>
      <c r="P44" s="1409"/>
      <c r="Q44" s="1409"/>
      <c r="R44" s="1404"/>
      <c r="S44" s="1404"/>
    </row>
    <row r="45" spans="1:19" s="220" customFormat="1" ht="24">
      <c r="A45" s="1515">
        <v>40</v>
      </c>
      <c r="B45" s="1515">
        <v>40</v>
      </c>
      <c r="C45" s="194" t="s">
        <v>35</v>
      </c>
      <c r="D45" s="194" t="s">
        <v>29</v>
      </c>
      <c r="E45" s="194" t="s">
        <v>4465</v>
      </c>
      <c r="F45" s="243" t="s">
        <v>147</v>
      </c>
      <c r="G45" s="782"/>
      <c r="H45" s="782"/>
      <c r="I45" s="810"/>
      <c r="J45" s="796" t="s">
        <v>148</v>
      </c>
      <c r="K45" s="1514">
        <v>3786</v>
      </c>
      <c r="L45" s="194" t="s">
        <v>4508</v>
      </c>
      <c r="M45" s="243" t="s">
        <v>150</v>
      </c>
      <c r="N45" s="243" t="s">
        <v>4505</v>
      </c>
      <c r="O45" s="1409"/>
      <c r="P45" s="1409"/>
      <c r="Q45" s="1409"/>
      <c r="R45" s="1404"/>
      <c r="S45" s="1404"/>
    </row>
    <row r="46" spans="1:19" s="220" customFormat="1" ht="36">
      <c r="A46" s="782">
        <v>41</v>
      </c>
      <c r="B46" s="782">
        <v>41</v>
      </c>
      <c r="C46" s="194" t="s">
        <v>35</v>
      </c>
      <c r="D46" s="194" t="s">
        <v>29</v>
      </c>
      <c r="E46" s="194" t="s">
        <v>4465</v>
      </c>
      <c r="F46" s="243" t="s">
        <v>147</v>
      </c>
      <c r="G46" s="782"/>
      <c r="H46" s="782"/>
      <c r="I46" s="810"/>
      <c r="J46" s="250" t="s">
        <v>155</v>
      </c>
      <c r="K46" s="1514">
        <v>2600</v>
      </c>
      <c r="L46" s="194" t="s">
        <v>4509</v>
      </c>
      <c r="M46" s="243" t="s">
        <v>150</v>
      </c>
      <c r="N46" s="243" t="s">
        <v>4505</v>
      </c>
      <c r="O46" s="1409"/>
      <c r="P46" s="1409"/>
      <c r="Q46" s="1409"/>
      <c r="R46" s="1404"/>
      <c r="S46" s="1404"/>
    </row>
    <row r="47" spans="1:19" s="220" customFormat="1" ht="24">
      <c r="A47" s="1515">
        <v>42</v>
      </c>
      <c r="B47" s="1515">
        <v>42</v>
      </c>
      <c r="C47" s="194" t="s">
        <v>35</v>
      </c>
      <c r="D47" s="194" t="s">
        <v>29</v>
      </c>
      <c r="E47" s="194" t="s">
        <v>4465</v>
      </c>
      <c r="F47" s="243" t="s">
        <v>147</v>
      </c>
      <c r="G47" s="782"/>
      <c r="H47" s="782"/>
      <c r="I47" s="810"/>
      <c r="J47" s="796" t="s">
        <v>148</v>
      </c>
      <c r="K47" s="1514">
        <v>556</v>
      </c>
      <c r="L47" s="194" t="s">
        <v>4510</v>
      </c>
      <c r="M47" s="243" t="s">
        <v>150</v>
      </c>
      <c r="N47" s="243" t="s">
        <v>4505</v>
      </c>
      <c r="O47" s="1409"/>
      <c r="P47" s="1409"/>
      <c r="Q47" s="1409"/>
      <c r="R47" s="1404"/>
      <c r="S47" s="1404"/>
    </row>
    <row r="48" spans="1:19" s="220" customFormat="1" ht="36">
      <c r="A48" s="782">
        <v>43</v>
      </c>
      <c r="B48" s="782">
        <v>43</v>
      </c>
      <c r="C48" s="194" t="s">
        <v>35</v>
      </c>
      <c r="D48" s="194" t="s">
        <v>29</v>
      </c>
      <c r="E48" s="194" t="s">
        <v>4465</v>
      </c>
      <c r="F48" s="243" t="s">
        <v>147</v>
      </c>
      <c r="G48" s="782"/>
      <c r="H48" s="782"/>
      <c r="I48" s="810"/>
      <c r="J48" s="796" t="s">
        <v>155</v>
      </c>
      <c r="K48" s="1514">
        <v>4915</v>
      </c>
      <c r="L48" s="194" t="s">
        <v>4511</v>
      </c>
      <c r="M48" s="243" t="s">
        <v>150</v>
      </c>
      <c r="N48" s="243" t="s">
        <v>4505</v>
      </c>
      <c r="O48" s="1409"/>
      <c r="P48" s="1409"/>
      <c r="Q48" s="1409"/>
      <c r="R48" s="1404"/>
      <c r="S48" s="1404"/>
    </row>
    <row r="49" spans="1:20" s="220" customFormat="1" ht="24">
      <c r="A49" s="1515">
        <v>44</v>
      </c>
      <c r="B49" s="1515">
        <v>44</v>
      </c>
      <c r="C49" s="194" t="s">
        <v>35</v>
      </c>
      <c r="D49" s="194" t="s">
        <v>29</v>
      </c>
      <c r="E49" s="194" t="s">
        <v>4465</v>
      </c>
      <c r="F49" s="243" t="s">
        <v>147</v>
      </c>
      <c r="G49" s="782"/>
      <c r="H49" s="782"/>
      <c r="I49" s="782"/>
      <c r="J49" s="782" t="s">
        <v>148</v>
      </c>
      <c r="K49" s="1516">
        <v>3830</v>
      </c>
      <c r="L49" s="194" t="s">
        <v>4512</v>
      </c>
      <c r="M49" s="243" t="s">
        <v>150</v>
      </c>
      <c r="N49" s="243" t="s">
        <v>4513</v>
      </c>
      <c r="O49" s="1409"/>
      <c r="P49" s="1409"/>
      <c r="Q49" s="1409"/>
      <c r="R49" s="1404"/>
      <c r="S49" s="1404"/>
    </row>
    <row r="50" spans="1:20" s="220" customFormat="1" ht="24">
      <c r="A50" s="782">
        <v>45</v>
      </c>
      <c r="B50" s="782">
        <v>45</v>
      </c>
      <c r="C50" s="194" t="s">
        <v>35</v>
      </c>
      <c r="D50" s="194" t="s">
        <v>29</v>
      </c>
      <c r="E50" s="194" t="s">
        <v>4465</v>
      </c>
      <c r="F50" s="243" t="s">
        <v>147</v>
      </c>
      <c r="G50" s="782"/>
      <c r="H50" s="782"/>
      <c r="I50" s="782"/>
      <c r="J50" s="782" t="s">
        <v>148</v>
      </c>
      <c r="K50" s="1514">
        <v>2133</v>
      </c>
      <c r="L50" s="194" t="s">
        <v>4514</v>
      </c>
      <c r="M50" s="243" t="s">
        <v>150</v>
      </c>
      <c r="N50" s="243" t="s">
        <v>4515</v>
      </c>
      <c r="O50" s="1409"/>
      <c r="P50" s="1409"/>
      <c r="Q50" s="1409"/>
      <c r="R50" s="1404"/>
      <c r="S50" s="1404"/>
    </row>
    <row r="51" spans="1:20" s="220" customFormat="1" ht="24">
      <c r="A51" s="1515">
        <v>46</v>
      </c>
      <c r="B51" s="1515">
        <v>46</v>
      </c>
      <c r="C51" s="243" t="s">
        <v>35</v>
      </c>
      <c r="D51" s="243" t="s">
        <v>29</v>
      </c>
      <c r="E51" s="243" t="s">
        <v>4465</v>
      </c>
      <c r="F51" s="243" t="s">
        <v>147</v>
      </c>
      <c r="G51" s="782"/>
      <c r="H51" s="782"/>
      <c r="I51" s="782"/>
      <c r="J51" s="782" t="s">
        <v>148</v>
      </c>
      <c r="K51" s="1516">
        <v>2459</v>
      </c>
      <c r="L51" s="194" t="s">
        <v>4516</v>
      </c>
      <c r="M51" s="243" t="s">
        <v>150</v>
      </c>
      <c r="N51" s="243" t="s">
        <v>4515</v>
      </c>
      <c r="O51" s="1409"/>
      <c r="P51" s="1409"/>
      <c r="Q51" s="1409"/>
      <c r="R51" s="1404"/>
      <c r="S51" s="1404"/>
    </row>
    <row r="52" spans="1:20" s="5" customFormat="1">
      <c r="A52" s="1517"/>
      <c r="B52" s="1518"/>
      <c r="C52" s="782"/>
      <c r="D52" s="782"/>
      <c r="E52" s="782"/>
      <c r="F52" s="1519"/>
      <c r="G52" s="1519"/>
      <c r="H52" s="1519"/>
      <c r="I52" s="1519"/>
      <c r="J52" s="1519"/>
      <c r="K52" s="1519"/>
      <c r="L52" s="1519"/>
      <c r="M52" s="1519"/>
      <c r="N52" s="1519"/>
      <c r="O52" s="1513"/>
      <c r="P52" s="1451"/>
      <c r="Q52" s="1451"/>
      <c r="R52" s="1390"/>
      <c r="S52" s="1390"/>
    </row>
    <row r="53" spans="1:20" s="5" customFormat="1">
      <c r="A53" s="1517"/>
      <c r="B53" s="1518"/>
      <c r="C53" s="782"/>
      <c r="D53" s="782"/>
      <c r="E53" s="782"/>
      <c r="F53" s="1519"/>
      <c r="G53" s="1519"/>
      <c r="H53" s="1519"/>
      <c r="I53" s="1519"/>
      <c r="J53" s="1519"/>
      <c r="K53" s="1519"/>
      <c r="L53" s="1519"/>
      <c r="M53" s="1519"/>
      <c r="N53" s="1519"/>
      <c r="O53" s="1513"/>
      <c r="P53" s="1451"/>
      <c r="Q53" s="1451"/>
      <c r="R53" s="1451"/>
      <c r="S53" s="1451"/>
      <c r="T53" s="356"/>
    </row>
    <row r="54" spans="1:20" s="5" customFormat="1">
      <c r="A54" s="1517"/>
      <c r="B54" s="1518"/>
      <c r="C54" s="782"/>
      <c r="D54" s="782"/>
      <c r="E54" s="782"/>
      <c r="F54" s="1519"/>
      <c r="G54" s="1519"/>
      <c r="H54" s="1519"/>
      <c r="I54" s="1519"/>
      <c r="J54" s="1519"/>
      <c r="K54" s="1519"/>
      <c r="L54" s="1519"/>
      <c r="M54" s="1519"/>
      <c r="N54" s="1519"/>
      <c r="O54" s="1513"/>
      <c r="P54" s="1451"/>
      <c r="Q54" s="1451"/>
      <c r="R54" s="1451"/>
      <c r="S54" s="1451"/>
      <c r="T54" s="356"/>
    </row>
    <row r="55" spans="1:20" s="5" customFormat="1">
      <c r="A55" s="1517"/>
      <c r="B55" s="1518"/>
      <c r="C55" s="782"/>
      <c r="D55" s="782"/>
      <c r="E55" s="782"/>
      <c r="F55" s="1519"/>
      <c r="G55" s="1519"/>
      <c r="H55" s="1519"/>
      <c r="I55" s="1519"/>
      <c r="J55" s="1519"/>
      <c r="K55" s="1519"/>
      <c r="L55" s="1519"/>
      <c r="M55" s="1519"/>
      <c r="N55" s="1519"/>
      <c r="O55" s="1513"/>
      <c r="P55" s="1451"/>
      <c r="Q55" s="1451"/>
      <c r="R55" s="1451"/>
      <c r="S55" s="1451"/>
      <c r="T55" s="356"/>
    </row>
    <row r="56" spans="1:20" s="5" customFormat="1">
      <c r="A56" s="1517"/>
      <c r="B56" s="1518"/>
      <c r="C56" s="782"/>
      <c r="D56" s="782"/>
      <c r="E56" s="782"/>
      <c r="F56" s="1519"/>
      <c r="G56" s="1519"/>
      <c r="H56" s="1519"/>
      <c r="I56" s="1519"/>
      <c r="J56" s="1519"/>
      <c r="K56" s="1519"/>
      <c r="L56" s="1519"/>
      <c r="M56" s="1519"/>
      <c r="N56" s="1519"/>
      <c r="O56" s="1513"/>
      <c r="P56" s="1451"/>
      <c r="Q56" s="1451"/>
      <c r="R56" s="1451"/>
      <c r="S56" s="1451"/>
      <c r="T56" s="356"/>
    </row>
    <row r="57" spans="1:20" s="5" customFormat="1" ht="21.75" customHeight="1">
      <c r="A57" s="1517"/>
      <c r="B57" s="1518"/>
      <c r="C57" s="782"/>
      <c r="D57" s="782"/>
      <c r="E57" s="782"/>
      <c r="F57" s="1519"/>
      <c r="G57" s="1519"/>
      <c r="H57" s="1519"/>
      <c r="I57" s="1519"/>
      <c r="J57" s="1519"/>
      <c r="K57" s="1519"/>
      <c r="L57" s="1519"/>
      <c r="M57" s="1519"/>
      <c r="N57" s="1519"/>
      <c r="O57" s="1513"/>
      <c r="P57" s="1451"/>
      <c r="Q57" s="1451"/>
      <c r="R57" s="1451"/>
      <c r="S57" s="1451"/>
      <c r="T57" s="356"/>
    </row>
    <row r="58" spans="1:20" s="5" customFormat="1" ht="16.5" customHeight="1">
      <c r="A58" s="1517"/>
      <c r="B58" s="1518"/>
      <c r="C58" s="782"/>
      <c r="D58" s="782"/>
      <c r="E58" s="782"/>
      <c r="F58" s="782"/>
      <c r="G58" s="782"/>
      <c r="H58" s="782"/>
      <c r="I58" s="782"/>
      <c r="J58" s="782"/>
      <c r="K58" s="782"/>
      <c r="L58" s="782"/>
      <c r="M58" s="782"/>
      <c r="N58" s="782"/>
      <c r="O58" s="1513"/>
      <c r="P58" s="1451"/>
      <c r="Q58" s="1451"/>
      <c r="R58" s="1451"/>
      <c r="S58" s="1451"/>
      <c r="T58" s="356"/>
    </row>
    <row r="59" spans="1:20" s="491" customFormat="1">
      <c r="A59" s="1520"/>
      <c r="B59" s="1520"/>
      <c r="C59" s="2340" t="s">
        <v>17</v>
      </c>
      <c r="D59" s="2574"/>
      <c r="E59" s="2347"/>
      <c r="F59" s="2347"/>
      <c r="G59" s="2347"/>
      <c r="H59" s="2347"/>
      <c r="I59" s="2347"/>
      <c r="J59" s="2347"/>
      <c r="K59" s="2347"/>
      <c r="L59" s="2347"/>
      <c r="M59" s="2347"/>
      <c r="N59" s="2572"/>
      <c r="O59" s="2347"/>
      <c r="P59" s="2347"/>
      <c r="Q59" s="2573"/>
      <c r="R59" s="172"/>
      <c r="S59" s="172"/>
    </row>
    <row r="60" spans="1:20" ht="204">
      <c r="A60" s="222">
        <v>37</v>
      </c>
      <c r="B60" s="222">
        <v>1</v>
      </c>
      <c r="C60" s="222" t="s">
        <v>4517</v>
      </c>
      <c r="D60" s="222" t="s">
        <v>19</v>
      </c>
      <c r="E60" s="316" t="s">
        <v>4518</v>
      </c>
      <c r="F60" s="222" t="s">
        <v>4519</v>
      </c>
      <c r="G60" s="222" t="s">
        <v>77</v>
      </c>
      <c r="H60" s="222" t="s">
        <v>77</v>
      </c>
      <c r="I60" s="1264" t="s">
        <v>4520</v>
      </c>
      <c r="J60" s="311" t="s">
        <v>4521</v>
      </c>
      <c r="K60" s="311"/>
      <c r="L60" s="311"/>
      <c r="M60" s="311" t="s">
        <v>4522</v>
      </c>
      <c r="N60" s="1521" t="s">
        <v>4523</v>
      </c>
      <c r="O60" s="222" t="s">
        <v>77</v>
      </c>
      <c r="P60" s="222" t="s">
        <v>77</v>
      </c>
      <c r="Q60" s="180" t="s">
        <v>4524</v>
      </c>
    </row>
    <row r="61" spans="1:20" ht="204">
      <c r="A61" s="222">
        <v>38</v>
      </c>
      <c r="B61" s="222">
        <v>2</v>
      </c>
      <c r="C61" s="222" t="s">
        <v>4517</v>
      </c>
      <c r="D61" s="222" t="s">
        <v>19</v>
      </c>
      <c r="E61" s="316" t="s">
        <v>4525</v>
      </c>
      <c r="F61" s="222" t="s">
        <v>4519</v>
      </c>
      <c r="G61" s="222" t="s">
        <v>77</v>
      </c>
      <c r="H61" s="222" t="s">
        <v>77</v>
      </c>
      <c r="I61" s="1264" t="s">
        <v>4526</v>
      </c>
      <c r="J61" s="311" t="s">
        <v>4521</v>
      </c>
      <c r="K61" s="311"/>
      <c r="L61" s="311"/>
      <c r="M61" s="311" t="s">
        <v>4522</v>
      </c>
      <c r="N61" s="1521" t="s">
        <v>4523</v>
      </c>
      <c r="O61" s="222" t="s">
        <v>4527</v>
      </c>
      <c r="P61" s="222" t="s">
        <v>77</v>
      </c>
      <c r="Q61" s="180" t="s">
        <v>4524</v>
      </c>
    </row>
    <row r="62" spans="1:20" ht="171.75" customHeight="1">
      <c r="A62" s="222">
        <v>39</v>
      </c>
      <c r="B62" s="222">
        <v>3</v>
      </c>
      <c r="C62" s="222" t="s">
        <v>4528</v>
      </c>
      <c r="D62" s="222" t="s">
        <v>19</v>
      </c>
      <c r="E62" s="316" t="s">
        <v>4529</v>
      </c>
      <c r="F62" s="222" t="s">
        <v>4519</v>
      </c>
      <c r="G62" s="222">
        <v>2004</v>
      </c>
      <c r="H62" s="222" t="s">
        <v>77</v>
      </c>
      <c r="I62" s="1264" t="s">
        <v>4530</v>
      </c>
      <c r="J62" s="311" t="s">
        <v>4521</v>
      </c>
      <c r="K62" s="311"/>
      <c r="L62" s="311"/>
      <c r="M62" s="506" t="s">
        <v>4522</v>
      </c>
      <c r="N62" s="1521" t="s">
        <v>4523</v>
      </c>
      <c r="O62" s="222" t="s">
        <v>4527</v>
      </c>
      <c r="P62" s="222" t="s">
        <v>77</v>
      </c>
      <c r="Q62" s="180" t="s">
        <v>4524</v>
      </c>
    </row>
    <row r="63" spans="1:20" ht="204">
      <c r="A63" s="222">
        <v>40</v>
      </c>
      <c r="B63" s="222">
        <v>4</v>
      </c>
      <c r="C63" s="222" t="s">
        <v>4531</v>
      </c>
      <c r="D63" s="222" t="s">
        <v>19</v>
      </c>
      <c r="E63" s="316" t="s">
        <v>4532</v>
      </c>
      <c r="F63" s="222" t="s">
        <v>4519</v>
      </c>
      <c r="G63" s="222">
        <v>2007</v>
      </c>
      <c r="H63" s="397" t="s">
        <v>4533</v>
      </c>
      <c r="I63" s="1264" t="s">
        <v>4534</v>
      </c>
      <c r="J63" s="311" t="s">
        <v>4521</v>
      </c>
      <c r="K63" s="222" t="s">
        <v>77</v>
      </c>
      <c r="L63" s="222" t="s">
        <v>77</v>
      </c>
      <c r="M63" s="506" t="s">
        <v>4522</v>
      </c>
      <c r="N63" s="1521" t="s">
        <v>4523</v>
      </c>
      <c r="O63" s="222" t="s">
        <v>4527</v>
      </c>
      <c r="P63" s="222" t="s">
        <v>77</v>
      </c>
      <c r="Q63" s="180" t="s">
        <v>4524</v>
      </c>
    </row>
    <row r="64" spans="1:20" ht="63.75" customHeight="1">
      <c r="A64" s="222">
        <v>41</v>
      </c>
      <c r="B64" s="222">
        <v>5</v>
      </c>
      <c r="C64" s="222" t="s">
        <v>4535</v>
      </c>
      <c r="D64" s="222" t="s">
        <v>19</v>
      </c>
      <c r="E64" s="316" t="s">
        <v>4536</v>
      </c>
      <c r="F64" s="222" t="s">
        <v>4519</v>
      </c>
      <c r="G64" s="222">
        <v>1974</v>
      </c>
      <c r="H64" s="222" t="s">
        <v>77</v>
      </c>
      <c r="I64" s="309" t="s">
        <v>77</v>
      </c>
      <c r="J64" s="311" t="s">
        <v>4521</v>
      </c>
      <c r="K64" s="222" t="s">
        <v>77</v>
      </c>
      <c r="L64" s="222" t="s">
        <v>77</v>
      </c>
      <c r="M64" s="506" t="s">
        <v>4522</v>
      </c>
      <c r="N64" s="376" t="s">
        <v>4537</v>
      </c>
      <c r="O64" s="222" t="s">
        <v>77</v>
      </c>
      <c r="P64" s="222" t="s">
        <v>77</v>
      </c>
      <c r="Q64" s="180" t="s">
        <v>4524</v>
      </c>
    </row>
    <row r="65" spans="1:19" ht="204">
      <c r="A65" s="222">
        <v>42</v>
      </c>
      <c r="B65" s="222">
        <v>6</v>
      </c>
      <c r="C65" s="222" t="s">
        <v>4538</v>
      </c>
      <c r="D65" s="222" t="s">
        <v>19</v>
      </c>
      <c r="E65" s="316" t="s">
        <v>4532</v>
      </c>
      <c r="F65" s="222" t="s">
        <v>4519</v>
      </c>
      <c r="G65" s="222">
        <v>2007</v>
      </c>
      <c r="H65" s="312">
        <v>47600</v>
      </c>
      <c r="I65" s="1264" t="s">
        <v>4539</v>
      </c>
      <c r="J65" s="311" t="s">
        <v>4521</v>
      </c>
      <c r="K65" s="222" t="s">
        <v>77</v>
      </c>
      <c r="L65" s="222" t="s">
        <v>77</v>
      </c>
      <c r="M65" s="506" t="s">
        <v>4522</v>
      </c>
      <c r="N65" s="1521" t="s">
        <v>4523</v>
      </c>
      <c r="O65" s="222" t="s">
        <v>77</v>
      </c>
      <c r="P65" s="222" t="s">
        <v>77</v>
      </c>
      <c r="Q65" s="180" t="s">
        <v>4524</v>
      </c>
    </row>
    <row r="66" spans="1:19" ht="204">
      <c r="A66" s="222">
        <v>43</v>
      </c>
      <c r="B66" s="222">
        <v>7</v>
      </c>
      <c r="C66" s="222" t="s">
        <v>4517</v>
      </c>
      <c r="D66" s="222" t="s">
        <v>19</v>
      </c>
      <c r="E66" s="316" t="s">
        <v>4540</v>
      </c>
      <c r="F66" s="222" t="s">
        <v>4519</v>
      </c>
      <c r="G66" s="222" t="s">
        <v>77</v>
      </c>
      <c r="H66" s="222" t="s">
        <v>77</v>
      </c>
      <c r="I66" s="1264" t="s">
        <v>4541</v>
      </c>
      <c r="J66" s="311" t="s">
        <v>4521</v>
      </c>
      <c r="K66" s="222" t="s">
        <v>77</v>
      </c>
      <c r="L66" s="222" t="s">
        <v>77</v>
      </c>
      <c r="M66" s="506" t="s">
        <v>4522</v>
      </c>
      <c r="N66" s="1521" t="s">
        <v>4523</v>
      </c>
      <c r="O66" s="222" t="s">
        <v>4527</v>
      </c>
      <c r="P66" s="222" t="s">
        <v>77</v>
      </c>
      <c r="Q66" s="180" t="s">
        <v>4524</v>
      </c>
    </row>
    <row r="67" spans="1:19" s="207" customFormat="1" ht="156">
      <c r="A67" s="222">
        <v>44</v>
      </c>
      <c r="B67" s="222">
        <v>8</v>
      </c>
      <c r="C67" s="222" t="s">
        <v>4517</v>
      </c>
      <c r="D67" s="222" t="s">
        <v>19</v>
      </c>
      <c r="E67" s="316" t="s">
        <v>4542</v>
      </c>
      <c r="F67" s="222" t="s">
        <v>4519</v>
      </c>
      <c r="G67" s="222" t="s">
        <v>77</v>
      </c>
      <c r="H67" s="222" t="s">
        <v>77</v>
      </c>
      <c r="I67" s="1264" t="s">
        <v>4543</v>
      </c>
      <c r="J67" s="311" t="s">
        <v>4521</v>
      </c>
      <c r="K67" s="222" t="s">
        <v>77</v>
      </c>
      <c r="L67" s="222" t="s">
        <v>77</v>
      </c>
      <c r="M67" s="506" t="s">
        <v>4544</v>
      </c>
      <c r="N67" s="376" t="s">
        <v>4545</v>
      </c>
      <c r="O67" s="565"/>
      <c r="P67" s="565" t="s">
        <v>4546</v>
      </c>
      <c r="Q67" s="180" t="s">
        <v>4524</v>
      </c>
      <c r="R67" s="1522"/>
      <c r="S67" s="1522"/>
    </row>
    <row r="68" spans="1:19" ht="204">
      <c r="A68" s="222">
        <v>45</v>
      </c>
      <c r="B68" s="222">
        <v>9</v>
      </c>
      <c r="C68" s="222" t="s">
        <v>4547</v>
      </c>
      <c r="D68" s="222" t="s">
        <v>19</v>
      </c>
      <c r="E68" s="316" t="s">
        <v>4548</v>
      </c>
      <c r="F68" s="222" t="s">
        <v>4519</v>
      </c>
      <c r="G68" s="222">
        <v>2007</v>
      </c>
      <c r="H68" s="312">
        <v>44600</v>
      </c>
      <c r="I68" s="1264" t="s">
        <v>4549</v>
      </c>
      <c r="J68" s="311" t="s">
        <v>4521</v>
      </c>
      <c r="K68" s="222" t="s">
        <v>77</v>
      </c>
      <c r="L68" s="222" t="s">
        <v>77</v>
      </c>
      <c r="M68" s="506" t="s">
        <v>4522</v>
      </c>
      <c r="N68" s="1521" t="s">
        <v>4523</v>
      </c>
      <c r="O68" s="222" t="s">
        <v>77</v>
      </c>
      <c r="P68" s="222" t="s">
        <v>77</v>
      </c>
      <c r="Q68" s="180" t="s">
        <v>4524</v>
      </c>
    </row>
    <row r="69" spans="1:19" ht="204">
      <c r="A69" s="222">
        <v>46</v>
      </c>
      <c r="B69" s="222">
        <v>10</v>
      </c>
      <c r="C69" s="222" t="s">
        <v>4517</v>
      </c>
      <c r="D69" s="222" t="s">
        <v>19</v>
      </c>
      <c r="E69" s="316" t="s">
        <v>4550</v>
      </c>
      <c r="F69" s="222" t="s">
        <v>4519</v>
      </c>
      <c r="G69" s="222" t="s">
        <v>77</v>
      </c>
      <c r="H69" s="222" t="s">
        <v>77</v>
      </c>
      <c r="I69" s="1264" t="s">
        <v>4551</v>
      </c>
      <c r="J69" s="311" t="s">
        <v>4521</v>
      </c>
      <c r="K69" s="222" t="s">
        <v>77</v>
      </c>
      <c r="L69" s="222" t="s">
        <v>77</v>
      </c>
      <c r="M69" s="506" t="s">
        <v>4522</v>
      </c>
      <c r="N69" s="1521" t="s">
        <v>4523</v>
      </c>
      <c r="O69" s="222" t="s">
        <v>77</v>
      </c>
      <c r="P69" s="222" t="s">
        <v>77</v>
      </c>
      <c r="Q69" s="180" t="s">
        <v>4524</v>
      </c>
    </row>
    <row r="70" spans="1:19" ht="80.25" customHeight="1">
      <c r="A70" s="222">
        <v>47</v>
      </c>
      <c r="B70" s="222">
        <v>11</v>
      </c>
      <c r="C70" s="222" t="s">
        <v>4552</v>
      </c>
      <c r="D70" s="222" t="s">
        <v>19</v>
      </c>
      <c r="E70" s="316" t="s">
        <v>37</v>
      </c>
      <c r="F70" s="222" t="s">
        <v>4519</v>
      </c>
      <c r="G70" s="222">
        <v>2007</v>
      </c>
      <c r="H70" s="312"/>
      <c r="I70" s="309" t="s">
        <v>77</v>
      </c>
      <c r="J70" s="311" t="s">
        <v>4521</v>
      </c>
      <c r="K70" s="222" t="s">
        <v>77</v>
      </c>
      <c r="L70" s="222" t="s">
        <v>77</v>
      </c>
      <c r="M70" s="506" t="s">
        <v>4522</v>
      </c>
      <c r="N70" s="376" t="s">
        <v>4537</v>
      </c>
      <c r="O70" s="222" t="s">
        <v>4527</v>
      </c>
      <c r="P70" s="222" t="s">
        <v>77</v>
      </c>
      <c r="Q70" s="180" t="s">
        <v>4524</v>
      </c>
    </row>
    <row r="71" spans="1:19" ht="57" customHeight="1">
      <c r="A71" s="222">
        <v>48</v>
      </c>
      <c r="B71" s="222">
        <v>12</v>
      </c>
      <c r="C71" s="222" t="s">
        <v>4553</v>
      </c>
      <c r="D71" s="222" t="s">
        <v>19</v>
      </c>
      <c r="E71" s="316" t="s">
        <v>4554</v>
      </c>
      <c r="F71" s="222" t="s">
        <v>4519</v>
      </c>
      <c r="G71" s="222">
        <v>2007</v>
      </c>
      <c r="H71" s="312">
        <v>270</v>
      </c>
      <c r="I71" s="309" t="s">
        <v>77</v>
      </c>
      <c r="J71" s="311" t="s">
        <v>4521</v>
      </c>
      <c r="K71" s="222" t="s">
        <v>77</v>
      </c>
      <c r="L71" s="222" t="s">
        <v>77</v>
      </c>
      <c r="M71" s="506" t="s">
        <v>4522</v>
      </c>
      <c r="N71" s="376" t="s">
        <v>4537</v>
      </c>
      <c r="O71" s="222" t="s">
        <v>4527</v>
      </c>
      <c r="P71" s="222" t="s">
        <v>77</v>
      </c>
      <c r="Q71" s="180" t="s">
        <v>4524</v>
      </c>
    </row>
    <row r="72" spans="1:19" ht="204">
      <c r="A72" s="222">
        <v>49</v>
      </c>
      <c r="B72" s="222">
        <v>13</v>
      </c>
      <c r="C72" s="222" t="s">
        <v>4517</v>
      </c>
      <c r="D72" s="222" t="s">
        <v>19</v>
      </c>
      <c r="E72" s="316" t="s">
        <v>4555</v>
      </c>
      <c r="F72" s="222" t="s">
        <v>4519</v>
      </c>
      <c r="G72" s="222" t="s">
        <v>77</v>
      </c>
      <c r="H72" s="312">
        <v>4878</v>
      </c>
      <c r="I72" s="1264" t="s">
        <v>4556</v>
      </c>
      <c r="J72" s="311" t="s">
        <v>4521</v>
      </c>
      <c r="K72" s="222" t="s">
        <v>77</v>
      </c>
      <c r="L72" s="222" t="s">
        <v>77</v>
      </c>
      <c r="M72" s="506" t="s">
        <v>4557</v>
      </c>
      <c r="N72" s="1521" t="s">
        <v>4523</v>
      </c>
      <c r="O72" s="222" t="s">
        <v>77</v>
      </c>
      <c r="P72" s="222" t="s">
        <v>77</v>
      </c>
      <c r="Q72" s="180" t="s">
        <v>4524</v>
      </c>
    </row>
    <row r="73" spans="1:19" ht="93.75" customHeight="1">
      <c r="A73" s="222">
        <v>50</v>
      </c>
      <c r="B73" s="222">
        <v>14</v>
      </c>
      <c r="C73" s="180" t="s">
        <v>4558</v>
      </c>
      <c r="D73" s="180" t="s">
        <v>4559</v>
      </c>
      <c r="E73" s="180" t="s">
        <v>4560</v>
      </c>
      <c r="F73" s="222" t="s">
        <v>4519</v>
      </c>
      <c r="G73" s="180">
        <v>1992</v>
      </c>
      <c r="H73" s="337" t="s">
        <v>4561</v>
      </c>
      <c r="I73" s="182" t="s">
        <v>4562</v>
      </c>
      <c r="J73" s="183" t="s">
        <v>4563</v>
      </c>
      <c r="K73" s="183" t="s">
        <v>4564</v>
      </c>
      <c r="L73" s="183" t="s">
        <v>4565</v>
      </c>
      <c r="M73" s="183" t="s">
        <v>4566</v>
      </c>
      <c r="N73" s="410" t="s">
        <v>4567</v>
      </c>
      <c r="O73" s="180" t="s">
        <v>77</v>
      </c>
      <c r="P73" s="180" t="s">
        <v>4568</v>
      </c>
      <c r="Q73" s="180" t="s">
        <v>4524</v>
      </c>
      <c r="S73" s="172">
        <v>1</v>
      </c>
    </row>
    <row r="74" spans="1:19" ht="94.5" customHeight="1">
      <c r="A74" s="222">
        <v>51</v>
      </c>
      <c r="B74" s="222">
        <v>15</v>
      </c>
      <c r="C74" s="180" t="s">
        <v>4569</v>
      </c>
      <c r="D74" s="180" t="s">
        <v>4559</v>
      </c>
      <c r="E74" s="180" t="s">
        <v>4451</v>
      </c>
      <c r="F74" s="222" t="s">
        <v>4519</v>
      </c>
      <c r="G74" s="180">
        <v>1990</v>
      </c>
      <c r="H74" s="337" t="s">
        <v>4570</v>
      </c>
      <c r="I74" s="182" t="s">
        <v>4571</v>
      </c>
      <c r="J74" s="183" t="s">
        <v>4572</v>
      </c>
      <c r="K74" s="183" t="s">
        <v>4573</v>
      </c>
      <c r="L74" s="183" t="s">
        <v>77</v>
      </c>
      <c r="M74" s="183" t="s">
        <v>4566</v>
      </c>
      <c r="N74" s="410" t="s">
        <v>4567</v>
      </c>
      <c r="O74" s="180" t="s">
        <v>77</v>
      </c>
      <c r="P74" s="180" t="s">
        <v>4568</v>
      </c>
      <c r="Q74" s="180" t="s">
        <v>4524</v>
      </c>
      <c r="S74" s="172">
        <v>1</v>
      </c>
    </row>
    <row r="75" spans="1:19" s="508" customFormat="1" ht="355.5" customHeight="1">
      <c r="A75" s="222">
        <v>52</v>
      </c>
      <c r="B75" s="222">
        <v>16</v>
      </c>
      <c r="C75" s="230" t="s">
        <v>4574</v>
      </c>
      <c r="D75" s="180" t="s">
        <v>19</v>
      </c>
      <c r="E75" s="230" t="s">
        <v>4575</v>
      </c>
      <c r="F75" s="222" t="s">
        <v>4519</v>
      </c>
      <c r="G75" s="230">
        <v>1984</v>
      </c>
      <c r="H75" s="492">
        <v>233.46</v>
      </c>
      <c r="I75" s="182" t="s">
        <v>4576</v>
      </c>
      <c r="J75" s="333" t="s">
        <v>4577</v>
      </c>
      <c r="K75" s="333" t="s">
        <v>77</v>
      </c>
      <c r="L75" s="333" t="s">
        <v>77</v>
      </c>
      <c r="M75" s="333" t="s">
        <v>254</v>
      </c>
      <c r="N75" s="410" t="s">
        <v>4578</v>
      </c>
      <c r="O75" s="230"/>
      <c r="P75" s="230"/>
      <c r="Q75" s="180" t="s">
        <v>4524</v>
      </c>
      <c r="R75" s="488"/>
      <c r="S75" s="488">
        <v>1</v>
      </c>
    </row>
    <row r="76" spans="1:19" s="508" customFormat="1" ht="62.25" customHeight="1">
      <c r="A76" s="222">
        <v>53</v>
      </c>
      <c r="B76" s="222">
        <v>17</v>
      </c>
      <c r="C76" s="230" t="s">
        <v>3725</v>
      </c>
      <c r="D76" s="180" t="s">
        <v>4559</v>
      </c>
      <c r="E76" s="230" t="s">
        <v>4579</v>
      </c>
      <c r="F76" s="222" t="s">
        <v>4519</v>
      </c>
      <c r="G76" s="230">
        <v>1966</v>
      </c>
      <c r="H76" s="492">
        <v>158.5</v>
      </c>
      <c r="I76" s="182" t="s">
        <v>4580</v>
      </c>
      <c r="J76" s="333" t="s">
        <v>4581</v>
      </c>
      <c r="K76" s="333" t="s">
        <v>4582</v>
      </c>
      <c r="L76" s="333" t="s">
        <v>4583</v>
      </c>
      <c r="M76" s="333" t="s">
        <v>4566</v>
      </c>
      <c r="N76" s="229" t="s">
        <v>4584</v>
      </c>
      <c r="O76" s="230" t="s">
        <v>77</v>
      </c>
      <c r="P76" s="230" t="s">
        <v>4585</v>
      </c>
      <c r="Q76" s="180" t="s">
        <v>4524</v>
      </c>
      <c r="R76" s="488"/>
      <c r="S76" s="488">
        <v>1</v>
      </c>
    </row>
    <row r="77" spans="1:19" s="508" customFormat="1" ht="264">
      <c r="A77" s="222">
        <v>54</v>
      </c>
      <c r="B77" s="222">
        <v>18</v>
      </c>
      <c r="C77" s="230" t="s">
        <v>4586</v>
      </c>
      <c r="D77" s="230" t="s">
        <v>19</v>
      </c>
      <c r="E77" s="230" t="s">
        <v>4587</v>
      </c>
      <c r="F77" s="222" t="s">
        <v>4519</v>
      </c>
      <c r="G77" s="230">
        <v>1988</v>
      </c>
      <c r="H77" s="492">
        <v>43.2</v>
      </c>
      <c r="I77" s="313" t="s">
        <v>4588</v>
      </c>
      <c r="J77" s="230" t="s">
        <v>4589</v>
      </c>
      <c r="K77" s="230" t="s">
        <v>77</v>
      </c>
      <c r="L77" s="230" t="s">
        <v>77</v>
      </c>
      <c r="M77" s="230" t="s">
        <v>4590</v>
      </c>
      <c r="N77" s="410" t="s">
        <v>4591</v>
      </c>
      <c r="O77" s="230" t="s">
        <v>77</v>
      </c>
      <c r="P77" s="230">
        <v>0</v>
      </c>
      <c r="Q77" s="180" t="s">
        <v>4524</v>
      </c>
      <c r="R77" s="1523"/>
      <c r="S77" s="1523">
        <v>1</v>
      </c>
    </row>
    <row r="78" spans="1:19" ht="74.25" customHeight="1">
      <c r="A78" s="222">
        <v>55</v>
      </c>
      <c r="B78" s="222">
        <v>19</v>
      </c>
      <c r="C78" s="180" t="s">
        <v>1509</v>
      </c>
      <c r="D78" s="180" t="s">
        <v>4559</v>
      </c>
      <c r="E78" s="180" t="s">
        <v>4592</v>
      </c>
      <c r="F78" s="222" t="s">
        <v>4519</v>
      </c>
      <c r="G78" s="180"/>
      <c r="H78" s="337" t="s">
        <v>4593</v>
      </c>
      <c r="I78" s="182" t="s">
        <v>4594</v>
      </c>
      <c r="J78" s="183" t="s">
        <v>4595</v>
      </c>
      <c r="K78" s="183" t="s">
        <v>4564</v>
      </c>
      <c r="L78" s="183" t="s">
        <v>4565</v>
      </c>
      <c r="M78" s="183" t="s">
        <v>4566</v>
      </c>
      <c r="N78" s="410" t="s">
        <v>4567</v>
      </c>
      <c r="O78" s="180" t="s">
        <v>77</v>
      </c>
      <c r="P78" s="180" t="s">
        <v>4568</v>
      </c>
      <c r="Q78" s="180" t="s">
        <v>4524</v>
      </c>
      <c r="R78" s="488"/>
      <c r="S78" s="172">
        <v>1</v>
      </c>
    </row>
    <row r="79" spans="1:19" ht="69.75" customHeight="1">
      <c r="A79" s="222">
        <v>56</v>
      </c>
      <c r="B79" s="222">
        <v>20</v>
      </c>
      <c r="C79" s="180" t="s">
        <v>4596</v>
      </c>
      <c r="D79" s="180" t="s">
        <v>4559</v>
      </c>
      <c r="E79" s="180" t="s">
        <v>4597</v>
      </c>
      <c r="F79" s="222" t="s">
        <v>4519</v>
      </c>
      <c r="G79" s="180">
        <v>1973</v>
      </c>
      <c r="H79" s="337" t="s">
        <v>4598</v>
      </c>
      <c r="I79" s="182" t="s">
        <v>4599</v>
      </c>
      <c r="J79" s="237" t="s">
        <v>4600</v>
      </c>
      <c r="K79" s="183" t="s">
        <v>4564</v>
      </c>
      <c r="L79" s="183" t="s">
        <v>4565</v>
      </c>
      <c r="M79" s="183" t="s">
        <v>4566</v>
      </c>
      <c r="N79" s="410" t="s">
        <v>4567</v>
      </c>
      <c r="O79" s="180" t="s">
        <v>77</v>
      </c>
      <c r="P79" s="180" t="s">
        <v>4568</v>
      </c>
      <c r="Q79" s="180" t="s">
        <v>4524</v>
      </c>
      <c r="R79" s="488"/>
      <c r="S79" s="172">
        <v>1</v>
      </c>
    </row>
    <row r="80" spans="1:19" ht="72" customHeight="1">
      <c r="A80" s="222">
        <v>57</v>
      </c>
      <c r="B80" s="222">
        <v>21</v>
      </c>
      <c r="C80" s="180" t="s">
        <v>4601</v>
      </c>
      <c r="D80" s="180" t="s">
        <v>4559</v>
      </c>
      <c r="E80" s="180" t="s">
        <v>4602</v>
      </c>
      <c r="F80" s="222" t="s">
        <v>4519</v>
      </c>
      <c r="G80" s="180">
        <v>1967</v>
      </c>
      <c r="H80" s="180">
        <v>578.6</v>
      </c>
      <c r="I80" s="1524" t="s">
        <v>4603</v>
      </c>
      <c r="J80" s="868"/>
      <c r="K80" s="224"/>
      <c r="L80" s="180"/>
      <c r="M80" s="183" t="s">
        <v>4566</v>
      </c>
      <c r="N80" s="410" t="s">
        <v>4604</v>
      </c>
      <c r="O80" s="230"/>
      <c r="P80" s="230"/>
      <c r="Q80" s="180" t="s">
        <v>4524</v>
      </c>
      <c r="S80" s="172">
        <v>1</v>
      </c>
    </row>
    <row r="81" spans="1:19" ht="65.25" customHeight="1">
      <c r="A81" s="222">
        <v>58</v>
      </c>
      <c r="B81" s="222">
        <v>22</v>
      </c>
      <c r="C81" s="226" t="s">
        <v>4605</v>
      </c>
      <c r="D81" s="226" t="s">
        <v>4559</v>
      </c>
      <c r="E81" s="226" t="s">
        <v>4606</v>
      </c>
      <c r="F81" s="190" t="s">
        <v>4519</v>
      </c>
      <c r="G81" s="226">
        <v>1934</v>
      </c>
      <c r="H81" s="226">
        <v>346.7</v>
      </c>
      <c r="I81" s="1525" t="s">
        <v>4607</v>
      </c>
      <c r="J81" s="868"/>
      <c r="K81" s="512"/>
      <c r="L81" s="226"/>
      <c r="M81" s="237" t="s">
        <v>4566</v>
      </c>
      <c r="N81" s="597" t="s">
        <v>4608</v>
      </c>
      <c r="O81" s="239"/>
      <c r="P81" s="239"/>
      <c r="Q81" s="180" t="s">
        <v>4524</v>
      </c>
      <c r="S81" s="172">
        <v>1</v>
      </c>
    </row>
    <row r="82" spans="1:19" s="1526" customFormat="1" ht="350.25" customHeight="1">
      <c r="A82" s="222">
        <v>59</v>
      </c>
      <c r="B82" s="222">
        <v>23</v>
      </c>
      <c r="C82" s="360" t="s">
        <v>4609</v>
      </c>
      <c r="D82" s="360" t="s">
        <v>19</v>
      </c>
      <c r="E82" s="360" t="s">
        <v>4610</v>
      </c>
      <c r="F82" s="385" t="s">
        <v>4519</v>
      </c>
      <c r="G82" s="360">
        <v>1980</v>
      </c>
      <c r="H82" s="360">
        <v>83.5</v>
      </c>
      <c r="I82" s="1527" t="s">
        <v>4611</v>
      </c>
      <c r="J82" s="360"/>
      <c r="K82" s="360"/>
      <c r="L82" s="360"/>
      <c r="M82" s="1528" t="s">
        <v>254</v>
      </c>
      <c r="N82" s="1529" t="s">
        <v>4612</v>
      </c>
      <c r="O82" s="1530"/>
      <c r="P82" s="1530"/>
      <c r="Q82" s="180" t="s">
        <v>4524</v>
      </c>
      <c r="S82" s="1531">
        <v>1</v>
      </c>
    </row>
    <row r="83" spans="1:19" ht="102.75" customHeight="1">
      <c r="A83" s="222">
        <v>60</v>
      </c>
      <c r="B83" s="222">
        <v>24</v>
      </c>
      <c r="C83" s="321" t="s">
        <v>4517</v>
      </c>
      <c r="D83" s="321" t="s">
        <v>19</v>
      </c>
      <c r="E83" s="321" t="s">
        <v>4613</v>
      </c>
      <c r="F83" s="372" t="s">
        <v>4519</v>
      </c>
      <c r="G83" s="321" t="s">
        <v>77</v>
      </c>
      <c r="H83" s="321">
        <v>2290.9</v>
      </c>
      <c r="I83" s="1532" t="s">
        <v>4614</v>
      </c>
      <c r="J83" s="1533" t="s">
        <v>4521</v>
      </c>
      <c r="K83" s="1533"/>
      <c r="L83" s="1533"/>
      <c r="M83" s="1533" t="s">
        <v>4557</v>
      </c>
      <c r="N83" s="971" t="s">
        <v>4615</v>
      </c>
      <c r="O83" s="372" t="s">
        <v>4527</v>
      </c>
      <c r="P83" s="372" t="s">
        <v>77</v>
      </c>
      <c r="Q83" s="180" t="s">
        <v>4524</v>
      </c>
    </row>
    <row r="84" spans="1:19" s="1534" customFormat="1" ht="71.25" customHeight="1">
      <c r="A84" s="208">
        <v>61</v>
      </c>
      <c r="B84" s="208">
        <v>25</v>
      </c>
      <c r="C84" s="210" t="s">
        <v>4616</v>
      </c>
      <c r="D84" s="248" t="s">
        <v>2836</v>
      </c>
      <c r="E84" s="210" t="s">
        <v>4617</v>
      </c>
      <c r="F84" s="210" t="s">
        <v>4519</v>
      </c>
      <c r="G84" s="248">
        <v>1999</v>
      </c>
      <c r="H84" s="210">
        <v>171.5</v>
      </c>
      <c r="I84" s="214" t="s">
        <v>4618</v>
      </c>
      <c r="J84" s="362"/>
      <c r="K84" s="362"/>
      <c r="L84" s="1535" t="s">
        <v>4619</v>
      </c>
      <c r="M84" s="362" t="s">
        <v>254</v>
      </c>
      <c r="N84" s="1131" t="s">
        <v>4620</v>
      </c>
      <c r="O84" s="248"/>
      <c r="P84" s="210" t="s">
        <v>4621</v>
      </c>
      <c r="Q84" s="210" t="s">
        <v>4524</v>
      </c>
      <c r="R84" s="1536"/>
      <c r="S84" s="1536"/>
    </row>
    <row r="85" spans="1:19" s="5" customFormat="1" ht="147" customHeight="1">
      <c r="A85" s="222">
        <v>62</v>
      </c>
      <c r="B85" s="222">
        <v>26</v>
      </c>
      <c r="C85" s="1537" t="s">
        <v>4622</v>
      </c>
      <c r="D85" s="226" t="s">
        <v>19</v>
      </c>
      <c r="E85" s="1537" t="s">
        <v>4623</v>
      </c>
      <c r="F85" s="180" t="s">
        <v>4519</v>
      </c>
      <c r="G85" s="226">
        <v>1989</v>
      </c>
      <c r="H85" s="1537">
        <v>428.8</v>
      </c>
      <c r="I85" s="1538" t="s">
        <v>4624</v>
      </c>
      <c r="J85" s="237"/>
      <c r="K85" s="237"/>
      <c r="L85" s="237" t="s">
        <v>4625</v>
      </c>
      <c r="M85" s="237" t="s">
        <v>254</v>
      </c>
      <c r="N85" s="597" t="s">
        <v>4626</v>
      </c>
      <c r="O85" s="226"/>
      <c r="P85" s="180"/>
      <c r="Q85" s="180" t="s">
        <v>4524</v>
      </c>
      <c r="R85" s="1539"/>
      <c r="S85" s="488"/>
    </row>
    <row r="86" spans="1:19" s="220" customFormat="1" ht="52.5" customHeight="1">
      <c r="A86" s="208">
        <v>63</v>
      </c>
      <c r="B86" s="208">
        <v>27</v>
      </c>
      <c r="C86" s="1540" t="s">
        <v>4627</v>
      </c>
      <c r="D86" s="248" t="s">
        <v>2836</v>
      </c>
      <c r="E86" s="396" t="s">
        <v>4628</v>
      </c>
      <c r="F86" s="210" t="s">
        <v>4519</v>
      </c>
      <c r="G86" s="1541">
        <v>1990</v>
      </c>
      <c r="H86" s="396" t="s">
        <v>4629</v>
      </c>
      <c r="I86" s="1542" t="s">
        <v>4630</v>
      </c>
      <c r="J86" s="1543"/>
      <c r="K86" s="362"/>
      <c r="L86" s="362"/>
      <c r="M86" s="362" t="s">
        <v>254</v>
      </c>
      <c r="N86" s="1131" t="s">
        <v>4631</v>
      </c>
      <c r="O86" s="248"/>
      <c r="P86" s="248" t="s">
        <v>4632</v>
      </c>
      <c r="Q86" s="210" t="s">
        <v>4524</v>
      </c>
      <c r="R86" s="1544"/>
      <c r="S86" s="1536"/>
    </row>
    <row r="87" spans="1:19" s="220" customFormat="1" ht="52.5" customHeight="1">
      <c r="A87" s="208">
        <v>64</v>
      </c>
      <c r="B87" s="208">
        <v>28</v>
      </c>
      <c r="C87" s="1540" t="s">
        <v>4633</v>
      </c>
      <c r="D87" s="248" t="s">
        <v>2836</v>
      </c>
      <c r="E87" s="1540" t="s">
        <v>4628</v>
      </c>
      <c r="F87" s="210" t="s">
        <v>4519</v>
      </c>
      <c r="G87" s="1545">
        <v>1995</v>
      </c>
      <c r="H87" s="1540" t="s">
        <v>4634</v>
      </c>
      <c r="I87" s="1546" t="s">
        <v>4635</v>
      </c>
      <c r="J87" s="1547"/>
      <c r="K87" s="362"/>
      <c r="L87" s="362"/>
      <c r="M87" s="362" t="s">
        <v>254</v>
      </c>
      <c r="N87" s="1131" t="s">
        <v>4636</v>
      </c>
      <c r="O87" s="248"/>
      <c r="P87" s="248" t="s">
        <v>4637</v>
      </c>
      <c r="Q87" s="210" t="s">
        <v>4524</v>
      </c>
      <c r="R87" s="1544"/>
      <c r="S87" s="1536"/>
    </row>
    <row r="88" spans="1:19" s="220" customFormat="1" ht="52.5" customHeight="1">
      <c r="A88" s="208">
        <v>65</v>
      </c>
      <c r="B88" s="208">
        <v>29</v>
      </c>
      <c r="C88" s="1540" t="s">
        <v>4638</v>
      </c>
      <c r="D88" s="248" t="s">
        <v>2836</v>
      </c>
      <c r="E88" s="1540" t="s">
        <v>4639</v>
      </c>
      <c r="F88" s="210" t="s">
        <v>4519</v>
      </c>
      <c r="G88" s="1548">
        <v>1990</v>
      </c>
      <c r="H88" s="1540" t="s">
        <v>4640</v>
      </c>
      <c r="I88" s="1549" t="s">
        <v>4641</v>
      </c>
      <c r="J88" s="1550"/>
      <c r="K88" s="1551"/>
      <c r="L88" s="362"/>
      <c r="M88" s="362" t="s">
        <v>254</v>
      </c>
      <c r="N88" s="1131" t="s">
        <v>4642</v>
      </c>
      <c r="O88" s="248"/>
      <c r="P88" s="248" t="s">
        <v>4632</v>
      </c>
      <c r="Q88" s="210" t="s">
        <v>4524</v>
      </c>
      <c r="R88" s="1544"/>
      <c r="S88" s="1536"/>
    </row>
    <row r="89" spans="1:19" s="220" customFormat="1" ht="52.5" customHeight="1">
      <c r="A89" s="208">
        <v>66</v>
      </c>
      <c r="B89" s="208">
        <v>30</v>
      </c>
      <c r="C89" s="1540" t="s">
        <v>4643</v>
      </c>
      <c r="D89" s="248" t="s">
        <v>2836</v>
      </c>
      <c r="E89" s="1540" t="s">
        <v>4644</v>
      </c>
      <c r="F89" s="210" t="s">
        <v>4519</v>
      </c>
      <c r="G89" s="1545">
        <v>1972</v>
      </c>
      <c r="H89" s="1540" t="s">
        <v>4645</v>
      </c>
      <c r="I89" s="1549" t="s">
        <v>4646</v>
      </c>
      <c r="J89" s="1552"/>
      <c r="K89" s="1551"/>
      <c r="L89" s="362"/>
      <c r="M89" s="362" t="s">
        <v>254</v>
      </c>
      <c r="N89" s="1131" t="s">
        <v>4647</v>
      </c>
      <c r="O89" s="248"/>
      <c r="P89" s="248" t="s">
        <v>4637</v>
      </c>
      <c r="Q89" s="210" t="s">
        <v>4524</v>
      </c>
      <c r="R89" s="1544"/>
      <c r="S89" s="1536"/>
    </row>
    <row r="90" spans="1:19" s="220" customFormat="1" ht="66" customHeight="1">
      <c r="A90" s="208">
        <v>67</v>
      </c>
      <c r="B90" s="208">
        <v>31</v>
      </c>
      <c r="C90" s="1540" t="s">
        <v>4648</v>
      </c>
      <c r="D90" s="248" t="s">
        <v>2836</v>
      </c>
      <c r="E90" s="1540" t="s">
        <v>4649</v>
      </c>
      <c r="F90" s="210" t="s">
        <v>4519</v>
      </c>
      <c r="G90" s="1548">
        <v>2005</v>
      </c>
      <c r="H90" s="1540" t="s">
        <v>4650</v>
      </c>
      <c r="I90" s="1549" t="s">
        <v>4651</v>
      </c>
      <c r="J90" s="1550"/>
      <c r="K90" s="1551"/>
      <c r="L90" s="362"/>
      <c r="M90" s="362" t="s">
        <v>254</v>
      </c>
      <c r="N90" s="1131" t="s">
        <v>4652</v>
      </c>
      <c r="O90" s="248"/>
      <c r="P90" s="248" t="s">
        <v>4632</v>
      </c>
      <c r="Q90" s="210" t="s">
        <v>4524</v>
      </c>
      <c r="R90" s="1544"/>
      <c r="S90" s="1536"/>
    </row>
    <row r="91" spans="1:19" s="220" customFormat="1" ht="58.5" customHeight="1">
      <c r="A91" s="208">
        <v>68</v>
      </c>
      <c r="B91" s="208">
        <v>32</v>
      </c>
      <c r="C91" s="1540" t="s">
        <v>4653</v>
      </c>
      <c r="D91" s="248" t="s">
        <v>2836</v>
      </c>
      <c r="E91" s="1540" t="s">
        <v>4639</v>
      </c>
      <c r="F91" s="210" t="s">
        <v>4519</v>
      </c>
      <c r="G91" s="1545">
        <v>1989</v>
      </c>
      <c r="H91" s="1540" t="s">
        <v>4654</v>
      </c>
      <c r="I91" s="1549" t="s">
        <v>4655</v>
      </c>
      <c r="J91" s="1552" t="s">
        <v>695</v>
      </c>
      <c r="K91" s="1551"/>
      <c r="L91" s="362"/>
      <c r="M91" s="362" t="s">
        <v>254</v>
      </c>
      <c r="N91" s="1131" t="s">
        <v>4656</v>
      </c>
      <c r="O91" s="248"/>
      <c r="P91" s="248" t="s">
        <v>4637</v>
      </c>
      <c r="Q91" s="210" t="s">
        <v>4524</v>
      </c>
      <c r="R91" s="1544"/>
      <c r="S91" s="1536"/>
    </row>
    <row r="92" spans="1:19" s="220" customFormat="1" ht="60" customHeight="1">
      <c r="A92" s="208">
        <v>69</v>
      </c>
      <c r="B92" s="208">
        <v>33</v>
      </c>
      <c r="C92" s="1540" t="s">
        <v>4657</v>
      </c>
      <c r="D92" s="248" t="s">
        <v>2836</v>
      </c>
      <c r="E92" s="1540" t="s">
        <v>4658</v>
      </c>
      <c r="F92" s="210" t="s">
        <v>4519</v>
      </c>
      <c r="G92" s="1548">
        <v>2006</v>
      </c>
      <c r="H92" s="1540" t="s">
        <v>4659</v>
      </c>
      <c r="I92" s="1549" t="s">
        <v>4660</v>
      </c>
      <c r="J92" s="1550"/>
      <c r="K92" s="1551"/>
      <c r="L92" s="362"/>
      <c r="M92" s="362" t="s">
        <v>254</v>
      </c>
      <c r="N92" s="1131" t="s">
        <v>4661</v>
      </c>
      <c r="O92" s="248"/>
      <c r="P92" s="248" t="s">
        <v>4632</v>
      </c>
      <c r="Q92" s="210" t="s">
        <v>4524</v>
      </c>
      <c r="R92" s="1544"/>
      <c r="S92" s="1536"/>
    </row>
    <row r="93" spans="1:19" s="5" customFormat="1" ht="66.75" customHeight="1">
      <c r="A93" s="222">
        <v>70</v>
      </c>
      <c r="B93" s="222">
        <v>34</v>
      </c>
      <c r="C93" s="1537" t="s">
        <v>4662</v>
      </c>
      <c r="D93" s="226" t="s">
        <v>19</v>
      </c>
      <c r="E93" s="1537" t="s">
        <v>4663</v>
      </c>
      <c r="F93" s="180" t="s">
        <v>4519</v>
      </c>
      <c r="G93" s="1553">
        <v>2010</v>
      </c>
      <c r="H93" s="1537" t="s">
        <v>4664</v>
      </c>
      <c r="I93" s="1554" t="s">
        <v>4665</v>
      </c>
      <c r="J93" s="1555" t="s">
        <v>695</v>
      </c>
      <c r="K93" s="1271"/>
      <c r="L93" s="237"/>
      <c r="M93" s="237" t="s">
        <v>254</v>
      </c>
      <c r="N93" s="597" t="s">
        <v>4666</v>
      </c>
      <c r="O93" s="226"/>
      <c r="P93" s="226"/>
      <c r="Q93" s="180" t="s">
        <v>4524</v>
      </c>
      <c r="R93" s="1539"/>
      <c r="S93" s="488"/>
    </row>
    <row r="94" spans="1:19" s="220" customFormat="1" ht="54" customHeight="1">
      <c r="A94" s="208">
        <v>71</v>
      </c>
      <c r="B94" s="208">
        <v>35</v>
      </c>
      <c r="C94" s="1540" t="s">
        <v>4667</v>
      </c>
      <c r="D94" s="248" t="s">
        <v>2836</v>
      </c>
      <c r="E94" s="1540" t="s">
        <v>4668</v>
      </c>
      <c r="F94" s="210" t="s">
        <v>4519</v>
      </c>
      <c r="G94" s="248">
        <v>1980</v>
      </c>
      <c r="H94" s="1540" t="s">
        <v>4669</v>
      </c>
      <c r="I94" s="1549" t="s">
        <v>4670</v>
      </c>
      <c r="J94" s="245"/>
      <c r="K94" s="1551"/>
      <c r="L94" s="362"/>
      <c r="M94" s="362" t="s">
        <v>254</v>
      </c>
      <c r="N94" s="1131" t="s">
        <v>4671</v>
      </c>
      <c r="O94" s="248"/>
      <c r="P94" s="248" t="s">
        <v>4632</v>
      </c>
      <c r="Q94" s="210" t="s">
        <v>4524</v>
      </c>
      <c r="R94" s="1544"/>
      <c r="S94" s="1536"/>
    </row>
    <row r="95" spans="1:19" s="220" customFormat="1" ht="78" customHeight="1">
      <c r="A95" s="208">
        <v>72</v>
      </c>
      <c r="B95" s="208">
        <v>36</v>
      </c>
      <c r="C95" s="1540" t="s">
        <v>4672</v>
      </c>
      <c r="D95" s="248" t="s">
        <v>2836</v>
      </c>
      <c r="E95" s="1540" t="s">
        <v>4673</v>
      </c>
      <c r="F95" s="210" t="s">
        <v>4519</v>
      </c>
      <c r="G95" s="248">
        <v>1995</v>
      </c>
      <c r="H95" s="1540" t="s">
        <v>4674</v>
      </c>
      <c r="I95" s="1546" t="s">
        <v>4675</v>
      </c>
      <c r="J95" s="1556"/>
      <c r="K95" s="362"/>
      <c r="L95" s="362"/>
      <c r="M95" s="362" t="s">
        <v>254</v>
      </c>
      <c r="N95" s="1131" t="s">
        <v>4676</v>
      </c>
      <c r="O95" s="248"/>
      <c r="P95" s="248" t="s">
        <v>4632</v>
      </c>
      <c r="Q95" s="210" t="s">
        <v>4524</v>
      </c>
      <c r="R95" s="1544"/>
      <c r="S95" s="1536"/>
    </row>
    <row r="96" spans="1:19" s="220" customFormat="1" ht="52.5" customHeight="1">
      <c r="A96" s="208">
        <v>73</v>
      </c>
      <c r="B96" s="208">
        <v>37</v>
      </c>
      <c r="C96" s="1540" t="s">
        <v>4677</v>
      </c>
      <c r="D96" s="248" t="s">
        <v>2836</v>
      </c>
      <c r="E96" s="1540" t="s">
        <v>4678</v>
      </c>
      <c r="F96" s="210" t="s">
        <v>4519</v>
      </c>
      <c r="G96" s="248">
        <v>1995</v>
      </c>
      <c r="H96" s="1540" t="s">
        <v>4679</v>
      </c>
      <c r="I96" s="1546" t="s">
        <v>4680</v>
      </c>
      <c r="J96" s="362"/>
      <c r="K96" s="362"/>
      <c r="L96" s="362"/>
      <c r="M96" s="362" t="s">
        <v>254</v>
      </c>
      <c r="N96" s="1131" t="s">
        <v>4681</v>
      </c>
      <c r="O96" s="248"/>
      <c r="P96" s="248" t="s">
        <v>4632</v>
      </c>
      <c r="Q96" s="210" t="s">
        <v>4524</v>
      </c>
      <c r="R96" s="1544"/>
      <c r="S96" s="1536"/>
    </row>
    <row r="97" spans="1:19" s="220" customFormat="1" ht="52.5" customHeight="1">
      <c r="A97" s="208">
        <v>74</v>
      </c>
      <c r="B97" s="208">
        <v>38</v>
      </c>
      <c r="C97" s="1540" t="s">
        <v>4682</v>
      </c>
      <c r="D97" s="248" t="s">
        <v>2836</v>
      </c>
      <c r="E97" s="1540" t="s">
        <v>4683</v>
      </c>
      <c r="F97" s="210" t="s">
        <v>4519</v>
      </c>
      <c r="G97" s="248">
        <v>1991</v>
      </c>
      <c r="H97" s="1540" t="s">
        <v>4684</v>
      </c>
      <c r="I97" s="1546" t="s">
        <v>4685</v>
      </c>
      <c r="J97" s="362"/>
      <c r="K97" s="362"/>
      <c r="L97" s="362"/>
      <c r="M97" s="362" t="s">
        <v>254</v>
      </c>
      <c r="N97" s="1131" t="s">
        <v>4686</v>
      </c>
      <c r="O97" s="248"/>
      <c r="P97" s="248" t="s">
        <v>4632</v>
      </c>
      <c r="Q97" s="210" t="s">
        <v>4524</v>
      </c>
      <c r="R97" s="1544"/>
      <c r="S97" s="1536"/>
    </row>
    <row r="98" spans="1:19" s="220" customFormat="1" ht="52.5" customHeight="1">
      <c r="A98" s="208">
        <v>75</v>
      </c>
      <c r="B98" s="208">
        <v>39</v>
      </c>
      <c r="C98" s="1540" t="s">
        <v>4687</v>
      </c>
      <c r="D98" s="248" t="s">
        <v>2836</v>
      </c>
      <c r="E98" s="1540" t="s">
        <v>4688</v>
      </c>
      <c r="F98" s="210" t="s">
        <v>4519</v>
      </c>
      <c r="G98" s="248">
        <v>1988</v>
      </c>
      <c r="H98" s="1540" t="s">
        <v>4689</v>
      </c>
      <c r="I98" s="1546" t="s">
        <v>4690</v>
      </c>
      <c r="J98" s="362"/>
      <c r="K98" s="362"/>
      <c r="L98" s="362"/>
      <c r="M98" s="362" t="s">
        <v>254</v>
      </c>
      <c r="N98" s="1131" t="s">
        <v>4691</v>
      </c>
      <c r="O98" s="248"/>
      <c r="P98" s="248" t="s">
        <v>4632</v>
      </c>
      <c r="Q98" s="210" t="s">
        <v>4524</v>
      </c>
      <c r="R98" s="1544"/>
      <c r="S98" s="1536"/>
    </row>
    <row r="99" spans="1:19" s="220" customFormat="1" ht="52.5" customHeight="1">
      <c r="A99" s="208">
        <v>76</v>
      </c>
      <c r="B99" s="208">
        <v>40</v>
      </c>
      <c r="C99" s="1540" t="s">
        <v>4692</v>
      </c>
      <c r="D99" s="248" t="s">
        <v>2836</v>
      </c>
      <c r="E99" s="1540" t="s">
        <v>4693</v>
      </c>
      <c r="F99" s="210" t="s">
        <v>4519</v>
      </c>
      <c r="G99" s="248">
        <v>1979</v>
      </c>
      <c r="H99" s="1540" t="s">
        <v>4694</v>
      </c>
      <c r="I99" s="1546" t="s">
        <v>4695</v>
      </c>
      <c r="J99" s="362"/>
      <c r="K99" s="362"/>
      <c r="L99" s="362"/>
      <c r="M99" s="362" t="s">
        <v>254</v>
      </c>
      <c r="N99" s="1131" t="s">
        <v>4696</v>
      </c>
      <c r="O99" s="248"/>
      <c r="P99" s="248" t="s">
        <v>4632</v>
      </c>
      <c r="Q99" s="210" t="s">
        <v>4524</v>
      </c>
      <c r="R99" s="1544"/>
      <c r="S99" s="1536"/>
    </row>
    <row r="100" spans="1:19" s="220" customFormat="1" ht="52.5" customHeight="1">
      <c r="A100" s="208">
        <v>77</v>
      </c>
      <c r="B100" s="208">
        <v>41</v>
      </c>
      <c r="C100" s="1540" t="s">
        <v>4697</v>
      </c>
      <c r="D100" s="248" t="s">
        <v>2836</v>
      </c>
      <c r="E100" s="1540" t="s">
        <v>4465</v>
      </c>
      <c r="F100" s="210" t="s">
        <v>4519</v>
      </c>
      <c r="G100" s="248">
        <v>1960</v>
      </c>
      <c r="H100" s="1540" t="s">
        <v>4698</v>
      </c>
      <c r="I100" s="1546" t="s">
        <v>4699</v>
      </c>
      <c r="J100" s="362"/>
      <c r="K100" s="362"/>
      <c r="L100" s="362"/>
      <c r="M100" s="362" t="s">
        <v>254</v>
      </c>
      <c r="N100" s="1131" t="s">
        <v>4700</v>
      </c>
      <c r="O100" s="248"/>
      <c r="P100" s="248" t="s">
        <v>4632</v>
      </c>
      <c r="Q100" s="210" t="s">
        <v>4524</v>
      </c>
      <c r="R100" s="1544"/>
      <c r="S100" s="1536"/>
    </row>
    <row r="101" spans="1:19" s="220" customFormat="1" ht="52.5" customHeight="1">
      <c r="A101" s="208">
        <v>78</v>
      </c>
      <c r="B101" s="208">
        <v>42</v>
      </c>
      <c r="C101" s="1540" t="s">
        <v>4701</v>
      </c>
      <c r="D101" s="248" t="s">
        <v>29</v>
      </c>
      <c r="E101" s="1540" t="s">
        <v>4702</v>
      </c>
      <c r="F101" s="210" t="s">
        <v>4519</v>
      </c>
      <c r="G101" s="248">
        <v>1990</v>
      </c>
      <c r="H101" s="1540" t="s">
        <v>4703</v>
      </c>
      <c r="I101" s="1546" t="s">
        <v>4704</v>
      </c>
      <c r="J101" s="362"/>
      <c r="K101" s="362"/>
      <c r="L101" s="362"/>
      <c r="M101" s="362" t="s">
        <v>254</v>
      </c>
      <c r="N101" s="1131" t="s">
        <v>4705</v>
      </c>
      <c r="O101" s="248"/>
      <c r="P101" s="248" t="s">
        <v>4632</v>
      </c>
      <c r="Q101" s="210" t="s">
        <v>4524</v>
      </c>
      <c r="R101" s="1544"/>
      <c r="S101" s="1536"/>
    </row>
    <row r="102" spans="1:19" s="220" customFormat="1" ht="52.5" customHeight="1">
      <c r="A102" s="208">
        <v>79</v>
      </c>
      <c r="B102" s="208">
        <v>43</v>
      </c>
      <c r="C102" s="1540" t="s">
        <v>4706</v>
      </c>
      <c r="D102" s="248" t="s">
        <v>2836</v>
      </c>
      <c r="E102" s="1540" t="s">
        <v>4497</v>
      </c>
      <c r="F102" s="210" t="s">
        <v>4519</v>
      </c>
      <c r="G102" s="248">
        <v>2010</v>
      </c>
      <c r="H102" s="1540" t="s">
        <v>4707</v>
      </c>
      <c r="I102" s="1546" t="s">
        <v>4708</v>
      </c>
      <c r="J102" s="362"/>
      <c r="K102" s="362"/>
      <c r="L102" s="362"/>
      <c r="M102" s="362" t="s">
        <v>254</v>
      </c>
      <c r="N102" s="1131" t="s">
        <v>4709</v>
      </c>
      <c r="O102" s="248"/>
      <c r="P102" s="248" t="s">
        <v>4632</v>
      </c>
      <c r="Q102" s="210" t="s">
        <v>4524</v>
      </c>
      <c r="R102" s="1544"/>
      <c r="S102" s="1536"/>
    </row>
    <row r="103" spans="1:19" s="220" customFormat="1" ht="67.5" customHeight="1">
      <c r="A103" s="208">
        <v>80</v>
      </c>
      <c r="B103" s="208">
        <v>44</v>
      </c>
      <c r="C103" s="1540" t="s">
        <v>4710</v>
      </c>
      <c r="D103" s="248" t="s">
        <v>2836</v>
      </c>
      <c r="E103" s="1540" t="s">
        <v>4711</v>
      </c>
      <c r="F103" s="210" t="s">
        <v>4519</v>
      </c>
      <c r="G103" s="248">
        <v>1984</v>
      </c>
      <c r="H103" s="1557" t="s">
        <v>4712</v>
      </c>
      <c r="I103" s="1558" t="s">
        <v>4713</v>
      </c>
      <c r="J103" s="362"/>
      <c r="K103" s="362"/>
      <c r="L103" s="362"/>
      <c r="M103" s="362" t="s">
        <v>254</v>
      </c>
      <c r="N103" s="1131" t="s">
        <v>4714</v>
      </c>
      <c r="O103" s="248"/>
      <c r="P103" s="248" t="s">
        <v>4632</v>
      </c>
      <c r="Q103" s="210" t="s">
        <v>4524</v>
      </c>
      <c r="R103" s="1544"/>
      <c r="S103" s="1536"/>
    </row>
    <row r="104" spans="1:19" s="220" customFormat="1" ht="54" customHeight="1">
      <c r="A104" s="208">
        <v>81</v>
      </c>
      <c r="B104" s="208">
        <v>45</v>
      </c>
      <c r="C104" s="1171" t="s">
        <v>4715</v>
      </c>
      <c r="D104" s="291" t="s">
        <v>2836</v>
      </c>
      <c r="E104" s="1171" t="s">
        <v>4716</v>
      </c>
      <c r="F104" s="210" t="s">
        <v>4519</v>
      </c>
      <c r="G104" s="291"/>
      <c r="H104" s="291"/>
      <c r="I104" s="901"/>
      <c r="J104" s="245"/>
      <c r="K104" s="245"/>
      <c r="L104" s="245"/>
      <c r="M104" s="245" t="s">
        <v>254</v>
      </c>
      <c r="N104" s="419" t="s">
        <v>4717</v>
      </c>
      <c r="O104" s="349"/>
      <c r="P104" s="248" t="s">
        <v>4632</v>
      </c>
      <c r="Q104" s="210" t="s">
        <v>4524</v>
      </c>
      <c r="R104" s="1544"/>
      <c r="S104" s="1536"/>
    </row>
    <row r="105" spans="1:19" s="220" customFormat="1" ht="61.5" customHeight="1">
      <c r="A105" s="208">
        <v>82</v>
      </c>
      <c r="B105" s="208">
        <v>46</v>
      </c>
      <c r="C105" s="1171" t="s">
        <v>4718</v>
      </c>
      <c r="D105" s="291" t="s">
        <v>4719</v>
      </c>
      <c r="E105" s="1171" t="s">
        <v>4720</v>
      </c>
      <c r="F105" s="210" t="s">
        <v>4519</v>
      </c>
      <c r="G105" s="291">
        <v>2019</v>
      </c>
      <c r="H105" s="291">
        <v>200</v>
      </c>
      <c r="I105" s="1559" t="s">
        <v>4721</v>
      </c>
      <c r="J105" s="245"/>
      <c r="K105" s="245"/>
      <c r="L105" s="245"/>
      <c r="M105" s="245" t="s">
        <v>254</v>
      </c>
      <c r="N105" s="1560" t="s">
        <v>4722</v>
      </c>
      <c r="O105" s="291"/>
      <c r="P105" s="291" t="s">
        <v>4723</v>
      </c>
      <c r="Q105" s="210" t="s">
        <v>4524</v>
      </c>
      <c r="R105" s="1536"/>
      <c r="S105" s="1536"/>
    </row>
    <row r="106" spans="1:19" s="5" customFormat="1" ht="17.25" customHeight="1">
      <c r="A106" s="2575" t="s">
        <v>2708</v>
      </c>
      <c r="B106" s="2575"/>
      <c r="C106" s="2575"/>
      <c r="D106" s="2575"/>
      <c r="E106" s="2575"/>
      <c r="F106" s="2575"/>
      <c r="G106" s="2575"/>
      <c r="H106" s="2575"/>
      <c r="I106" s="2575"/>
      <c r="J106" s="2575"/>
      <c r="K106" s="2575"/>
      <c r="L106" s="2575"/>
      <c r="M106" s="2575"/>
      <c r="N106" s="2575"/>
      <c r="Q106" s="1561"/>
      <c r="R106" s="488"/>
      <c r="S106" s="488"/>
    </row>
    <row r="107" spans="1:19" s="5" customFormat="1" ht="63" customHeight="1">
      <c r="A107" s="356">
        <v>83</v>
      </c>
      <c r="B107" s="356">
        <v>47</v>
      </c>
      <c r="C107" s="1562" t="s">
        <v>341</v>
      </c>
      <c r="D107" s="356" t="s">
        <v>19</v>
      </c>
      <c r="E107" s="356" t="s">
        <v>4724</v>
      </c>
      <c r="F107" s="356" t="s">
        <v>43</v>
      </c>
      <c r="G107" s="356" t="s">
        <v>695</v>
      </c>
      <c r="H107" s="356" t="s">
        <v>695</v>
      </c>
      <c r="I107" s="869" t="s">
        <v>695</v>
      </c>
      <c r="J107" s="825" t="s">
        <v>4725</v>
      </c>
      <c r="K107" s="825" t="s">
        <v>4726</v>
      </c>
      <c r="L107" s="825" t="s">
        <v>4727</v>
      </c>
      <c r="M107" s="378" t="s">
        <v>4728</v>
      </c>
      <c r="N107" s="356" t="s">
        <v>4729</v>
      </c>
      <c r="O107" s="356"/>
      <c r="P107" s="384" t="s">
        <v>4730</v>
      </c>
      <c r="Q107" s="180" t="s">
        <v>4524</v>
      </c>
      <c r="R107" s="443" t="s">
        <v>4731</v>
      </c>
      <c r="S107" s="488"/>
    </row>
    <row r="108" spans="1:19" s="5" customFormat="1" ht="44.25" customHeight="1">
      <c r="A108" s="356">
        <v>84</v>
      </c>
      <c r="B108" s="356">
        <v>48</v>
      </c>
      <c r="C108" s="1230" t="s">
        <v>145</v>
      </c>
      <c r="D108" s="356" t="s">
        <v>19</v>
      </c>
      <c r="E108" s="1230" t="s">
        <v>4732</v>
      </c>
      <c r="F108" s="356" t="s">
        <v>43</v>
      </c>
      <c r="G108" s="356"/>
      <c r="H108" s="356"/>
      <c r="I108" s="356"/>
      <c r="J108" s="1230" t="s">
        <v>4733</v>
      </c>
      <c r="K108" s="1563">
        <v>4508</v>
      </c>
      <c r="L108" s="1230" t="s">
        <v>4734</v>
      </c>
      <c r="M108" s="825" t="s">
        <v>33</v>
      </c>
      <c r="N108" s="1564"/>
      <c r="O108" s="512"/>
      <c r="P108" s="226"/>
      <c r="Q108" s="180" t="s">
        <v>4524</v>
      </c>
      <c r="R108" s="1539"/>
      <c r="S108" s="488"/>
    </row>
    <row r="109" spans="1:19" s="5" customFormat="1" ht="69.75" customHeight="1">
      <c r="A109" s="356">
        <v>85</v>
      </c>
      <c r="B109" s="356">
        <v>49</v>
      </c>
      <c r="C109" s="1230" t="s">
        <v>145</v>
      </c>
      <c r="D109" s="356" t="s">
        <v>19</v>
      </c>
      <c r="E109" s="1230" t="s">
        <v>4735</v>
      </c>
      <c r="F109" s="356" t="s">
        <v>43</v>
      </c>
      <c r="G109" s="356"/>
      <c r="H109" s="356"/>
      <c r="I109" s="356"/>
      <c r="J109" s="1230" t="s">
        <v>4736</v>
      </c>
      <c r="K109" s="1563">
        <v>400</v>
      </c>
      <c r="L109" s="1230" t="s">
        <v>4737</v>
      </c>
      <c r="M109" s="825" t="s">
        <v>33</v>
      </c>
      <c r="N109" s="1564"/>
      <c r="O109" s="512"/>
      <c r="P109" s="226"/>
      <c r="Q109" s="180" t="s">
        <v>4524</v>
      </c>
      <c r="R109" s="1539"/>
      <c r="S109" s="488"/>
    </row>
    <row r="110" spans="1:19" s="5" customFormat="1" ht="72.75" customHeight="1">
      <c r="A110" s="356">
        <v>86</v>
      </c>
      <c r="B110" s="356">
        <v>50</v>
      </c>
      <c r="C110" s="1230" t="s">
        <v>145</v>
      </c>
      <c r="D110" s="356" t="s">
        <v>19</v>
      </c>
      <c r="E110" s="1230" t="s">
        <v>4735</v>
      </c>
      <c r="F110" s="356" t="s">
        <v>43</v>
      </c>
      <c r="G110" s="356"/>
      <c r="H110" s="356"/>
      <c r="I110" s="356"/>
      <c r="J110" s="1230" t="s">
        <v>4738</v>
      </c>
      <c r="K110" s="1563">
        <v>600</v>
      </c>
      <c r="L110" s="1230" t="s">
        <v>4739</v>
      </c>
      <c r="M110" s="825" t="s">
        <v>33</v>
      </c>
      <c r="N110" s="1564"/>
      <c r="O110" s="512"/>
      <c r="P110" s="226"/>
      <c r="Q110" s="180" t="s">
        <v>4524</v>
      </c>
      <c r="R110" s="1539"/>
      <c r="S110" s="488"/>
    </row>
    <row r="111" spans="1:19" s="5" customFormat="1" ht="33" customHeight="1">
      <c r="A111" s="356">
        <v>87</v>
      </c>
      <c r="B111" s="356">
        <v>51</v>
      </c>
      <c r="C111" s="1230" t="s">
        <v>145</v>
      </c>
      <c r="D111" s="356" t="s">
        <v>19</v>
      </c>
      <c r="E111" s="1230" t="s">
        <v>4740</v>
      </c>
      <c r="F111" s="356" t="s">
        <v>43</v>
      </c>
      <c r="G111" s="356"/>
      <c r="H111" s="356"/>
      <c r="I111" s="356"/>
      <c r="J111" s="1230" t="s">
        <v>4741</v>
      </c>
      <c r="K111" s="1230">
        <v>4681</v>
      </c>
      <c r="L111" s="1230" t="s">
        <v>4742</v>
      </c>
      <c r="M111" s="825" t="s">
        <v>33</v>
      </c>
      <c r="N111" s="1564"/>
      <c r="O111" s="512"/>
      <c r="P111" s="226"/>
      <c r="Q111" s="180" t="s">
        <v>4524</v>
      </c>
      <c r="R111" s="1539"/>
      <c r="S111" s="488"/>
    </row>
    <row r="112" spans="1:19" s="5" customFormat="1" ht="33" customHeight="1">
      <c r="A112" s="356">
        <v>88</v>
      </c>
      <c r="B112" s="356">
        <v>52</v>
      </c>
      <c r="C112" s="1565" t="s">
        <v>145</v>
      </c>
      <c r="D112" s="356" t="s">
        <v>19</v>
      </c>
      <c r="E112" s="1566" t="s">
        <v>4743</v>
      </c>
      <c r="F112" s="356" t="s">
        <v>43</v>
      </c>
      <c r="G112" s="356"/>
      <c r="H112" s="356"/>
      <c r="I112" s="356"/>
      <c r="J112" s="1567" t="s">
        <v>4744</v>
      </c>
      <c r="K112" s="1566">
        <v>1800</v>
      </c>
      <c r="L112" s="1221" t="s">
        <v>4745</v>
      </c>
      <c r="M112" s="1568" t="s">
        <v>25</v>
      </c>
      <c r="N112" s="1564"/>
      <c r="O112" s="512"/>
      <c r="P112" s="226"/>
      <c r="Q112" s="180" t="s">
        <v>4524</v>
      </c>
      <c r="R112" s="1539"/>
      <c r="S112" s="488"/>
    </row>
    <row r="113" spans="1:19" s="5" customFormat="1" ht="33" customHeight="1">
      <c r="A113" s="356">
        <v>89</v>
      </c>
      <c r="B113" s="356">
        <v>53</v>
      </c>
      <c r="C113" s="1569" t="s">
        <v>145</v>
      </c>
      <c r="D113" s="356" t="s">
        <v>19</v>
      </c>
      <c r="E113" s="1570" t="s">
        <v>4746</v>
      </c>
      <c r="F113" s="356" t="s">
        <v>43</v>
      </c>
      <c r="G113" s="356"/>
      <c r="H113" s="356"/>
      <c r="I113" s="356"/>
      <c r="J113" s="1203" t="s">
        <v>4747</v>
      </c>
      <c r="K113" s="1570">
        <v>1500</v>
      </c>
      <c r="L113" s="1203" t="s">
        <v>4748</v>
      </c>
      <c r="M113" s="1568" t="s">
        <v>25</v>
      </c>
      <c r="N113" s="1564"/>
      <c r="O113" s="512"/>
      <c r="P113" s="226"/>
      <c r="Q113" s="180" t="s">
        <v>4524</v>
      </c>
      <c r="R113" s="1539"/>
      <c r="S113" s="488"/>
    </row>
    <row r="114" spans="1:19" s="5" customFormat="1" ht="33" customHeight="1">
      <c r="A114" s="356">
        <v>90</v>
      </c>
      <c r="B114" s="356">
        <v>54</v>
      </c>
      <c r="C114" s="1569" t="s">
        <v>145</v>
      </c>
      <c r="D114" s="356" t="s">
        <v>19</v>
      </c>
      <c r="E114" s="1571" t="s">
        <v>4749</v>
      </c>
      <c r="F114" s="356" t="s">
        <v>43</v>
      </c>
      <c r="G114" s="356"/>
      <c r="H114" s="356"/>
      <c r="I114" s="356"/>
      <c r="J114" s="1203" t="s">
        <v>4750</v>
      </c>
      <c r="K114" s="1571">
        <v>1620</v>
      </c>
      <c r="L114" s="1572" t="s">
        <v>4751</v>
      </c>
      <c r="M114" s="1568" t="s">
        <v>25</v>
      </c>
      <c r="N114" s="1564"/>
      <c r="O114" s="512"/>
      <c r="P114" s="226"/>
      <c r="Q114" s="180" t="s">
        <v>4524</v>
      </c>
      <c r="R114" s="1539"/>
      <c r="S114" s="488"/>
    </row>
    <row r="115" spans="1:19" s="5" customFormat="1" ht="33" customHeight="1">
      <c r="A115" s="356">
        <v>91</v>
      </c>
      <c r="B115" s="356">
        <v>55</v>
      </c>
      <c r="C115" s="1569" t="s">
        <v>145</v>
      </c>
      <c r="D115" s="356" t="s">
        <v>19</v>
      </c>
      <c r="E115" s="1571" t="s">
        <v>4752</v>
      </c>
      <c r="F115" s="356" t="s">
        <v>43</v>
      </c>
      <c r="G115" s="356"/>
      <c r="H115" s="356"/>
      <c r="I115" s="356"/>
      <c r="J115" s="1203" t="s">
        <v>4753</v>
      </c>
      <c r="K115" s="1571">
        <v>1200</v>
      </c>
      <c r="L115" s="1572" t="s">
        <v>4754</v>
      </c>
      <c r="M115" s="1568" t="s">
        <v>25</v>
      </c>
      <c r="N115" s="1564"/>
      <c r="O115" s="512"/>
      <c r="P115" s="226"/>
      <c r="Q115" s="180" t="s">
        <v>4524</v>
      </c>
      <c r="R115" s="1539"/>
      <c r="S115" s="488"/>
    </row>
    <row r="116" spans="1:19" s="5" customFormat="1" ht="33" customHeight="1">
      <c r="A116" s="356">
        <v>92</v>
      </c>
      <c r="B116" s="356">
        <v>56</v>
      </c>
      <c r="C116" s="1569" t="s">
        <v>145</v>
      </c>
      <c r="D116" s="356" t="s">
        <v>19</v>
      </c>
      <c r="E116" s="1571" t="s">
        <v>4755</v>
      </c>
      <c r="F116" s="356" t="s">
        <v>43</v>
      </c>
      <c r="G116" s="356"/>
      <c r="H116" s="356"/>
      <c r="I116" s="356"/>
      <c r="J116" s="1203" t="s">
        <v>4756</v>
      </c>
      <c r="K116" s="1571">
        <v>1600</v>
      </c>
      <c r="L116" s="1572" t="s">
        <v>4757</v>
      </c>
      <c r="M116" s="1568" t="s">
        <v>25</v>
      </c>
      <c r="N116" s="1564"/>
      <c r="O116" s="512"/>
      <c r="P116" s="226"/>
      <c r="Q116" s="180" t="s">
        <v>4524</v>
      </c>
      <c r="R116" s="1539"/>
      <c r="S116" s="488"/>
    </row>
    <row r="117" spans="1:19" s="5" customFormat="1" ht="33" customHeight="1">
      <c r="A117" s="356">
        <v>93</v>
      </c>
      <c r="B117" s="356">
        <v>57</v>
      </c>
      <c r="C117" s="1569" t="s">
        <v>145</v>
      </c>
      <c r="D117" s="356" t="s">
        <v>19</v>
      </c>
      <c r="E117" s="1573" t="s">
        <v>4758</v>
      </c>
      <c r="F117" s="356" t="s">
        <v>43</v>
      </c>
      <c r="G117" s="356"/>
      <c r="H117" s="356"/>
      <c r="I117" s="356"/>
      <c r="J117" s="1203" t="s">
        <v>4759</v>
      </c>
      <c r="K117" s="1573">
        <v>950</v>
      </c>
      <c r="L117" s="1203" t="s">
        <v>4760</v>
      </c>
      <c r="M117" s="1568" t="s">
        <v>25</v>
      </c>
      <c r="N117" s="1564"/>
      <c r="O117" s="512"/>
      <c r="P117" s="226"/>
      <c r="Q117" s="180" t="s">
        <v>4524</v>
      </c>
      <c r="R117" s="1539"/>
      <c r="S117" s="488"/>
    </row>
    <row r="118" spans="1:19" s="220" customFormat="1" ht="47.25" customHeight="1">
      <c r="A118" s="291">
        <v>94</v>
      </c>
      <c r="B118" s="291">
        <v>58</v>
      </c>
      <c r="C118" s="1574" t="s">
        <v>145</v>
      </c>
      <c r="D118" s="291" t="s">
        <v>36</v>
      </c>
      <c r="E118" s="1197" t="s">
        <v>4761</v>
      </c>
      <c r="F118" s="291" t="s">
        <v>43</v>
      </c>
      <c r="G118" s="291"/>
      <c r="H118" s="291"/>
      <c r="I118" s="291"/>
      <c r="J118" s="1575" t="s">
        <v>4762</v>
      </c>
      <c r="K118" s="1576">
        <v>1387</v>
      </c>
      <c r="L118" s="1577" t="s">
        <v>4763</v>
      </c>
      <c r="M118" s="245" t="s">
        <v>254</v>
      </c>
      <c r="N118" s="419" t="s">
        <v>4764</v>
      </c>
      <c r="O118" s="1578"/>
      <c r="P118" s="248" t="s">
        <v>4765</v>
      </c>
      <c r="Q118" s="210" t="s">
        <v>4524</v>
      </c>
      <c r="R118" s="1544"/>
      <c r="S118" s="1536"/>
    </row>
    <row r="119" spans="1:19" s="220" customFormat="1" ht="33" customHeight="1">
      <c r="A119" s="291">
        <v>95</v>
      </c>
      <c r="B119" s="291">
        <v>59</v>
      </c>
      <c r="C119" s="522" t="s">
        <v>145</v>
      </c>
      <c r="D119" s="291" t="s">
        <v>36</v>
      </c>
      <c r="E119" s="1197" t="s">
        <v>4761</v>
      </c>
      <c r="F119" s="291" t="s">
        <v>43</v>
      </c>
      <c r="G119" s="291"/>
      <c r="H119" s="291"/>
      <c r="I119" s="291"/>
      <c r="J119" s="217" t="s">
        <v>4762</v>
      </c>
      <c r="K119" s="1576">
        <v>1859</v>
      </c>
      <c r="L119" s="1197" t="s">
        <v>4766</v>
      </c>
      <c r="M119" s="245" t="s">
        <v>254</v>
      </c>
      <c r="N119" s="419" t="s">
        <v>4767</v>
      </c>
      <c r="O119" s="1579"/>
      <c r="P119" s="248" t="s">
        <v>4765</v>
      </c>
      <c r="Q119" s="210" t="s">
        <v>4524</v>
      </c>
      <c r="R119" s="1544"/>
      <c r="S119" s="1536"/>
    </row>
    <row r="120" spans="1:19" s="220" customFormat="1" ht="33" customHeight="1">
      <c r="A120" s="291">
        <v>96</v>
      </c>
      <c r="B120" s="291">
        <v>60</v>
      </c>
      <c r="C120" s="522" t="s">
        <v>145</v>
      </c>
      <c r="D120" s="291" t="s">
        <v>36</v>
      </c>
      <c r="E120" s="1197" t="s">
        <v>4768</v>
      </c>
      <c r="F120" s="291" t="s">
        <v>43</v>
      </c>
      <c r="G120" s="291"/>
      <c r="H120" s="291"/>
      <c r="I120" s="291"/>
      <c r="J120" s="1575" t="s">
        <v>4769</v>
      </c>
      <c r="K120" s="1576">
        <v>1513</v>
      </c>
      <c r="L120" s="1197" t="s">
        <v>4770</v>
      </c>
      <c r="M120" s="245" t="s">
        <v>254</v>
      </c>
      <c r="N120" s="419" t="s">
        <v>4771</v>
      </c>
      <c r="O120" s="1579"/>
      <c r="P120" s="248" t="s">
        <v>4765</v>
      </c>
      <c r="Q120" s="210" t="s">
        <v>4524</v>
      </c>
      <c r="R120" s="1544"/>
      <c r="S120" s="1536"/>
    </row>
    <row r="121" spans="1:19" s="220" customFormat="1" ht="33" customHeight="1">
      <c r="A121" s="291">
        <v>97</v>
      </c>
      <c r="B121" s="291">
        <v>61</v>
      </c>
      <c r="C121" s="522" t="s">
        <v>145</v>
      </c>
      <c r="D121" s="291" t="s">
        <v>36</v>
      </c>
      <c r="E121" s="1197" t="s">
        <v>4768</v>
      </c>
      <c r="F121" s="291" t="s">
        <v>43</v>
      </c>
      <c r="G121" s="291"/>
      <c r="H121" s="291"/>
      <c r="I121" s="291"/>
      <c r="J121" s="1580" t="s">
        <v>4769</v>
      </c>
      <c r="K121" s="1576">
        <v>1323</v>
      </c>
      <c r="L121" s="1197" t="s">
        <v>4772</v>
      </c>
      <c r="M121" s="245" t="s">
        <v>254</v>
      </c>
      <c r="N121" s="419" t="s">
        <v>4773</v>
      </c>
      <c r="O121" s="1581"/>
      <c r="P121" s="248" t="s">
        <v>4765</v>
      </c>
      <c r="Q121" s="248" t="s">
        <v>4524</v>
      </c>
      <c r="R121" s="1544"/>
      <c r="S121" s="1536"/>
    </row>
    <row r="122" spans="1:19" s="220" customFormat="1" ht="33" customHeight="1">
      <c r="A122" s="291">
        <v>98</v>
      </c>
      <c r="B122" s="291">
        <v>62</v>
      </c>
      <c r="C122" s="522" t="s">
        <v>145</v>
      </c>
      <c r="D122" s="291" t="s">
        <v>36</v>
      </c>
      <c r="E122" s="1197" t="s">
        <v>4774</v>
      </c>
      <c r="F122" s="291" t="s">
        <v>43</v>
      </c>
      <c r="G122" s="291"/>
      <c r="H122" s="291"/>
      <c r="I122" s="291"/>
      <c r="J122" s="348" t="s">
        <v>4762</v>
      </c>
      <c r="K122" s="1576">
        <v>1200</v>
      </c>
      <c r="L122" s="1197" t="s">
        <v>4775</v>
      </c>
      <c r="M122" s="245" t="s">
        <v>254</v>
      </c>
      <c r="N122" s="419" t="s">
        <v>4776</v>
      </c>
      <c r="O122" s="1582"/>
      <c r="P122" s="425" t="s">
        <v>4765</v>
      </c>
      <c r="Q122" s="291" t="s">
        <v>4524</v>
      </c>
      <c r="R122" s="1536"/>
      <c r="S122" s="1536"/>
    </row>
    <row r="123" spans="1:19" s="220" customFormat="1" ht="39.75" customHeight="1">
      <c r="A123" s="291">
        <v>99</v>
      </c>
      <c r="B123" s="291">
        <v>63</v>
      </c>
      <c r="C123" s="1574" t="s">
        <v>35</v>
      </c>
      <c r="D123" s="1574" t="s">
        <v>36</v>
      </c>
      <c r="E123" s="1574" t="s">
        <v>4777</v>
      </c>
      <c r="F123" s="1574" t="s">
        <v>43</v>
      </c>
      <c r="G123" s="1574"/>
      <c r="H123" s="1574"/>
      <c r="I123" s="1574"/>
      <c r="J123" s="1574" t="s">
        <v>4778</v>
      </c>
      <c r="K123" s="1574">
        <v>5736</v>
      </c>
      <c r="L123" s="1574" t="s">
        <v>4779</v>
      </c>
      <c r="M123" s="1574" t="s">
        <v>33</v>
      </c>
      <c r="N123" s="1574" t="s">
        <v>4780</v>
      </c>
      <c r="O123" s="1583"/>
      <c r="P123" s="1584" t="s">
        <v>41</v>
      </c>
      <c r="Q123" s="424" t="s">
        <v>4524</v>
      </c>
      <c r="R123" s="1536"/>
      <c r="S123" s="1536"/>
    </row>
    <row r="124" spans="1:19" s="220" customFormat="1" ht="49.5" customHeight="1">
      <c r="A124" s="291">
        <v>100</v>
      </c>
      <c r="B124" s="291">
        <v>64</v>
      </c>
      <c r="C124" s="1574" t="s">
        <v>35</v>
      </c>
      <c r="D124" s="1574" t="s">
        <v>36</v>
      </c>
      <c r="E124" s="1574" t="s">
        <v>4781</v>
      </c>
      <c r="F124" s="1574" t="s">
        <v>43</v>
      </c>
      <c r="G124" s="1574"/>
      <c r="H124" s="1574"/>
      <c r="I124" s="1574"/>
      <c r="J124" s="1574" t="s">
        <v>4782</v>
      </c>
      <c r="K124" s="1574">
        <v>1735</v>
      </c>
      <c r="L124" s="1574" t="s">
        <v>4783</v>
      </c>
      <c r="M124" s="1574" t="s">
        <v>33</v>
      </c>
      <c r="N124" s="1574" t="s">
        <v>4784</v>
      </c>
      <c r="O124" s="1585"/>
      <c r="P124" s="1584" t="s">
        <v>41</v>
      </c>
      <c r="Q124" s="291" t="s">
        <v>4524</v>
      </c>
      <c r="R124" s="1536"/>
      <c r="S124" s="1536"/>
    </row>
    <row r="125" spans="1:19" s="220" customFormat="1" ht="49.5" customHeight="1">
      <c r="A125" s="291">
        <v>101</v>
      </c>
      <c r="B125" s="291">
        <v>65</v>
      </c>
      <c r="C125" s="1574" t="s">
        <v>35</v>
      </c>
      <c r="D125" s="1574" t="s">
        <v>36</v>
      </c>
      <c r="E125" s="1574" t="s">
        <v>4554</v>
      </c>
      <c r="F125" s="1574" t="s">
        <v>43</v>
      </c>
      <c r="G125" s="1574"/>
      <c r="H125" s="1574"/>
      <c r="I125" s="1574"/>
      <c r="J125" s="1574" t="s">
        <v>4785</v>
      </c>
      <c r="K125" s="1574">
        <v>1095</v>
      </c>
      <c r="L125" s="1574" t="s">
        <v>4786</v>
      </c>
      <c r="M125" s="1574" t="s">
        <v>33</v>
      </c>
      <c r="N125" s="1574" t="s">
        <v>4787</v>
      </c>
      <c r="O125" s="1585"/>
      <c r="P125" s="1584" t="s">
        <v>41</v>
      </c>
      <c r="Q125" s="291" t="s">
        <v>4524</v>
      </c>
      <c r="R125" s="1536"/>
      <c r="S125" s="1536"/>
    </row>
    <row r="126" spans="1:19" s="220" customFormat="1" ht="39.75" customHeight="1">
      <c r="A126" s="291">
        <v>102</v>
      </c>
      <c r="B126" s="291">
        <v>66</v>
      </c>
      <c r="C126" s="1574" t="s">
        <v>35</v>
      </c>
      <c r="D126" s="1574" t="s">
        <v>36</v>
      </c>
      <c r="E126" s="1574" t="s">
        <v>37</v>
      </c>
      <c r="F126" s="1574" t="s">
        <v>17</v>
      </c>
      <c r="G126" s="1574"/>
      <c r="H126" s="1574"/>
      <c r="I126" s="1574"/>
      <c r="J126" s="1574" t="s">
        <v>38</v>
      </c>
      <c r="K126" s="1574">
        <v>659</v>
      </c>
      <c r="L126" s="1574" t="s">
        <v>39</v>
      </c>
      <c r="M126" s="1574" t="s">
        <v>33</v>
      </c>
      <c r="N126" s="1574" t="s">
        <v>4788</v>
      </c>
      <c r="O126" s="1001"/>
      <c r="P126" s="1584" t="s">
        <v>41</v>
      </c>
      <c r="Q126" s="291" t="s">
        <v>4524</v>
      </c>
      <c r="R126" s="1536"/>
      <c r="S126" s="1536"/>
    </row>
    <row r="127" spans="1:19" s="220" customFormat="1" ht="37.5" customHeight="1">
      <c r="A127" s="291">
        <v>103</v>
      </c>
      <c r="B127" s="291">
        <v>67</v>
      </c>
      <c r="C127" s="1574" t="s">
        <v>35</v>
      </c>
      <c r="D127" s="1574" t="s">
        <v>36</v>
      </c>
      <c r="E127" s="1574" t="s">
        <v>42</v>
      </c>
      <c r="F127" s="1574" t="s">
        <v>43</v>
      </c>
      <c r="G127" s="1574"/>
      <c r="H127" s="1574"/>
      <c r="I127" s="1574"/>
      <c r="J127" s="1574" t="s">
        <v>38</v>
      </c>
      <c r="K127" s="1574">
        <v>33107</v>
      </c>
      <c r="L127" s="1574" t="s">
        <v>44</v>
      </c>
      <c r="M127" s="1574" t="s">
        <v>25</v>
      </c>
      <c r="N127" s="1574" t="s">
        <v>4789</v>
      </c>
      <c r="O127" s="1001"/>
      <c r="P127" s="1584" t="s">
        <v>41</v>
      </c>
      <c r="Q127" s="291" t="s">
        <v>4524</v>
      </c>
      <c r="R127" s="1536"/>
      <c r="S127" s="1536"/>
    </row>
    <row r="128" spans="1:19" s="220" customFormat="1" ht="37.5" customHeight="1">
      <c r="A128" s="291">
        <v>104</v>
      </c>
      <c r="B128" s="291">
        <v>68</v>
      </c>
      <c r="C128" s="1574" t="s">
        <v>35</v>
      </c>
      <c r="D128" s="1574" t="s">
        <v>36</v>
      </c>
      <c r="E128" s="1574" t="s">
        <v>4790</v>
      </c>
      <c r="F128" s="1574" t="s">
        <v>43</v>
      </c>
      <c r="G128" s="1574"/>
      <c r="H128" s="1574"/>
      <c r="I128" s="1574"/>
      <c r="J128" s="1574" t="s">
        <v>4791</v>
      </c>
      <c r="K128" s="1574">
        <v>756</v>
      </c>
      <c r="L128" s="1574" t="s">
        <v>4792</v>
      </c>
      <c r="M128" s="1574" t="s">
        <v>25</v>
      </c>
      <c r="N128" s="1574" t="s">
        <v>4793</v>
      </c>
      <c r="O128" s="1001"/>
      <c r="P128" s="1586" t="s">
        <v>4765</v>
      </c>
      <c r="Q128" s="291" t="s">
        <v>4524</v>
      </c>
      <c r="R128" s="1536"/>
      <c r="S128" s="1536"/>
    </row>
    <row r="129" spans="1:27" s="220" customFormat="1" ht="40.5" customHeight="1">
      <c r="A129" s="291">
        <v>105</v>
      </c>
      <c r="B129" s="291">
        <v>69</v>
      </c>
      <c r="C129" s="1574" t="s">
        <v>35</v>
      </c>
      <c r="D129" s="1574" t="s">
        <v>36</v>
      </c>
      <c r="E129" s="1574" t="s">
        <v>4794</v>
      </c>
      <c r="F129" s="1574" t="s">
        <v>43</v>
      </c>
      <c r="G129" s="1574"/>
      <c r="H129" s="1574"/>
      <c r="I129" s="1574"/>
      <c r="J129" s="1574" t="s">
        <v>4795</v>
      </c>
      <c r="K129" s="1574">
        <v>1003</v>
      </c>
      <c r="L129" s="1574" t="s">
        <v>4796</v>
      </c>
      <c r="M129" s="1574" t="s">
        <v>25</v>
      </c>
      <c r="N129" s="1574" t="s">
        <v>4797</v>
      </c>
      <c r="O129" s="1001"/>
      <c r="P129" s="1586" t="s">
        <v>4765</v>
      </c>
      <c r="Q129" s="291" t="s">
        <v>4524</v>
      </c>
      <c r="R129" s="1536"/>
      <c r="S129" s="1536"/>
    </row>
    <row r="130" spans="1:27" s="220" customFormat="1" ht="40.5" customHeight="1">
      <c r="A130" s="291">
        <v>106</v>
      </c>
      <c r="B130" s="291">
        <v>70</v>
      </c>
      <c r="C130" s="1574" t="s">
        <v>35</v>
      </c>
      <c r="D130" s="1574" t="s">
        <v>36</v>
      </c>
      <c r="E130" s="1574" t="s">
        <v>4798</v>
      </c>
      <c r="F130" s="1574" t="s">
        <v>43</v>
      </c>
      <c r="G130" s="1574"/>
      <c r="H130" s="1574"/>
      <c r="I130" s="1574"/>
      <c r="J130" s="1574" t="s">
        <v>4799</v>
      </c>
      <c r="K130" s="1574">
        <v>2494</v>
      </c>
      <c r="L130" s="1574" t="s">
        <v>4800</v>
      </c>
      <c r="M130" s="1574" t="s">
        <v>25</v>
      </c>
      <c r="N130" s="1574" t="s">
        <v>4801</v>
      </c>
      <c r="O130" s="1001"/>
      <c r="P130" s="1586" t="s">
        <v>4765</v>
      </c>
      <c r="Q130" s="291" t="s">
        <v>4524</v>
      </c>
      <c r="R130" s="1536"/>
      <c r="S130" s="1536"/>
    </row>
    <row r="131" spans="1:27" s="220" customFormat="1" ht="36" customHeight="1">
      <c r="A131" s="291">
        <v>107</v>
      </c>
      <c r="B131" s="291">
        <v>71</v>
      </c>
      <c r="C131" s="1574" t="s">
        <v>35</v>
      </c>
      <c r="D131" s="1574" t="s">
        <v>36</v>
      </c>
      <c r="E131" s="1574" t="s">
        <v>4802</v>
      </c>
      <c r="F131" s="1574" t="s">
        <v>43</v>
      </c>
      <c r="G131" s="1574"/>
      <c r="H131" s="1574"/>
      <c r="I131" s="1574"/>
      <c r="J131" s="1574" t="s">
        <v>4803</v>
      </c>
      <c r="K131" s="1574">
        <v>2500</v>
      </c>
      <c r="L131" s="1574" t="s">
        <v>4804</v>
      </c>
      <c r="M131" s="1574" t="s">
        <v>25</v>
      </c>
      <c r="N131" s="1574" t="s">
        <v>4805</v>
      </c>
      <c r="O131" s="1001"/>
      <c r="P131" s="1586" t="s">
        <v>4765</v>
      </c>
      <c r="Q131" s="291" t="s">
        <v>4524</v>
      </c>
      <c r="R131" s="1536"/>
      <c r="S131" s="1536"/>
    </row>
    <row r="132" spans="1:27" s="220" customFormat="1" ht="36" customHeight="1">
      <c r="A132" s="291">
        <v>108</v>
      </c>
      <c r="B132" s="291">
        <v>72</v>
      </c>
      <c r="C132" s="1574" t="s">
        <v>35</v>
      </c>
      <c r="D132" s="1574" t="s">
        <v>36</v>
      </c>
      <c r="E132" s="1574" t="s">
        <v>37</v>
      </c>
      <c r="F132" s="1574" t="s">
        <v>43</v>
      </c>
      <c r="G132" s="1574"/>
      <c r="H132" s="1574"/>
      <c r="I132" s="1574"/>
      <c r="J132" s="1574" t="s">
        <v>4806</v>
      </c>
      <c r="K132" s="1574">
        <v>2651</v>
      </c>
      <c r="L132" s="1574" t="s">
        <v>4807</v>
      </c>
      <c r="M132" s="1574" t="s">
        <v>25</v>
      </c>
      <c r="N132" s="1574" t="s">
        <v>4808</v>
      </c>
      <c r="O132" s="1001"/>
      <c r="P132" s="1586" t="s">
        <v>4765</v>
      </c>
      <c r="Q132" s="291" t="s">
        <v>4524</v>
      </c>
      <c r="R132" s="1536"/>
      <c r="S132" s="1536"/>
    </row>
    <row r="133" spans="1:27" s="220" customFormat="1" ht="36" customHeight="1">
      <c r="A133" s="291">
        <v>109</v>
      </c>
      <c r="B133" s="291">
        <v>73</v>
      </c>
      <c r="C133" s="1574" t="s">
        <v>35</v>
      </c>
      <c r="D133" s="1574" t="s">
        <v>36</v>
      </c>
      <c r="E133" s="1574" t="s">
        <v>4554</v>
      </c>
      <c r="F133" s="1574" t="s">
        <v>43</v>
      </c>
      <c r="G133" s="1574"/>
      <c r="H133" s="1574"/>
      <c r="I133" s="1574"/>
      <c r="J133" s="1574" t="s">
        <v>4785</v>
      </c>
      <c r="K133" s="1574">
        <v>1095</v>
      </c>
      <c r="L133" s="1574" t="s">
        <v>4786</v>
      </c>
      <c r="M133" s="1574" t="s">
        <v>33</v>
      </c>
      <c r="N133" s="1574" t="s">
        <v>4809</v>
      </c>
      <c r="O133" s="1001"/>
      <c r="P133" s="1586" t="s">
        <v>41</v>
      </c>
      <c r="Q133" s="291" t="s">
        <v>4524</v>
      </c>
      <c r="R133" s="1536"/>
      <c r="S133" s="1536"/>
    </row>
    <row r="134" spans="1:27" s="220" customFormat="1" ht="36" customHeight="1">
      <c r="A134" s="291">
        <v>110</v>
      </c>
      <c r="B134" s="291">
        <v>74</v>
      </c>
      <c r="C134" s="1574" t="s">
        <v>35</v>
      </c>
      <c r="D134" s="1574" t="s">
        <v>36</v>
      </c>
      <c r="E134" s="1574" t="s">
        <v>4810</v>
      </c>
      <c r="F134" s="1574" t="s">
        <v>43</v>
      </c>
      <c r="G134" s="1574"/>
      <c r="H134" s="1574"/>
      <c r="I134" s="1574"/>
      <c r="J134" s="1574" t="s">
        <v>4811</v>
      </c>
      <c r="K134" s="1574">
        <v>831</v>
      </c>
      <c r="L134" s="1574" t="s">
        <v>4812</v>
      </c>
      <c r="M134" s="1574" t="s">
        <v>25</v>
      </c>
      <c r="N134" s="1574" t="s">
        <v>4813</v>
      </c>
      <c r="O134" s="1001"/>
      <c r="P134" s="1586" t="s">
        <v>4814</v>
      </c>
      <c r="Q134" s="291" t="s">
        <v>4524</v>
      </c>
      <c r="R134" s="1536"/>
      <c r="S134" s="1536"/>
    </row>
    <row r="135" spans="1:27" s="220" customFormat="1" ht="36" customHeight="1">
      <c r="A135" s="291">
        <v>111</v>
      </c>
      <c r="B135" s="291">
        <v>75</v>
      </c>
      <c r="C135" s="1574" t="s">
        <v>35</v>
      </c>
      <c r="D135" s="1574" t="s">
        <v>36</v>
      </c>
      <c r="E135" s="1574" t="s">
        <v>4810</v>
      </c>
      <c r="F135" s="1574" t="s">
        <v>43</v>
      </c>
      <c r="G135" s="1574"/>
      <c r="H135" s="1574"/>
      <c r="I135" s="1574"/>
      <c r="J135" s="1574" t="s">
        <v>4811</v>
      </c>
      <c r="K135" s="1574">
        <v>1063</v>
      </c>
      <c r="L135" s="1574" t="s">
        <v>4815</v>
      </c>
      <c r="M135" s="1574" t="s">
        <v>25</v>
      </c>
      <c r="N135" s="1574" t="s">
        <v>4816</v>
      </c>
      <c r="O135" s="1001"/>
      <c r="P135" s="1586" t="s">
        <v>4814</v>
      </c>
      <c r="Q135" s="291" t="s">
        <v>4524</v>
      </c>
      <c r="R135" s="1536"/>
      <c r="S135" s="1536"/>
    </row>
    <row r="136" spans="1:27" s="220" customFormat="1" ht="36" customHeight="1">
      <c r="A136" s="291">
        <v>112</v>
      </c>
      <c r="B136" s="291">
        <v>76</v>
      </c>
      <c r="C136" s="1574" t="s">
        <v>35</v>
      </c>
      <c r="D136" s="1574" t="s">
        <v>36</v>
      </c>
      <c r="E136" s="1574" t="s">
        <v>4817</v>
      </c>
      <c r="F136" s="1574" t="s">
        <v>43</v>
      </c>
      <c r="G136" s="1574"/>
      <c r="H136" s="1574"/>
      <c r="I136" s="1574"/>
      <c r="J136" s="1574" t="s">
        <v>4818</v>
      </c>
      <c r="K136" s="1574">
        <v>32776</v>
      </c>
      <c r="L136" s="1574" t="s">
        <v>4819</v>
      </c>
      <c r="M136" s="1574" t="s">
        <v>33</v>
      </c>
      <c r="N136" s="1574" t="s">
        <v>4820</v>
      </c>
      <c r="O136" s="1001"/>
      <c r="P136" s="1586" t="s">
        <v>4814</v>
      </c>
      <c r="Q136" s="291" t="s">
        <v>4524</v>
      </c>
      <c r="R136" s="1536"/>
      <c r="S136" s="1536"/>
    </row>
    <row r="137" spans="1:27" s="220" customFormat="1" ht="36" customHeight="1">
      <c r="A137" s="291">
        <v>113</v>
      </c>
      <c r="B137" s="291">
        <v>77</v>
      </c>
      <c r="C137" s="1574" t="s">
        <v>35</v>
      </c>
      <c r="D137" s="1574" t="s">
        <v>36</v>
      </c>
      <c r="E137" s="1574" t="s">
        <v>4821</v>
      </c>
      <c r="F137" s="1574" t="s">
        <v>43</v>
      </c>
      <c r="G137" s="1574"/>
      <c r="H137" s="1574"/>
      <c r="I137" s="1574"/>
      <c r="J137" s="1574" t="s">
        <v>4811</v>
      </c>
      <c r="K137" s="1574">
        <v>1800</v>
      </c>
      <c r="L137" s="1574" t="s">
        <v>4822</v>
      </c>
      <c r="M137" s="1574" t="s">
        <v>25</v>
      </c>
      <c r="N137" s="1574" t="s">
        <v>4823</v>
      </c>
      <c r="O137" s="1001"/>
      <c r="P137" s="1586" t="s">
        <v>4814</v>
      </c>
      <c r="Q137" s="291" t="s">
        <v>4524</v>
      </c>
      <c r="R137" s="1536"/>
      <c r="S137" s="1536"/>
    </row>
    <row r="138" spans="1:27" s="220" customFormat="1" ht="37.5" customHeight="1">
      <c r="A138" s="291">
        <v>114</v>
      </c>
      <c r="B138" s="291">
        <v>78</v>
      </c>
      <c r="C138" s="1574" t="s">
        <v>35</v>
      </c>
      <c r="D138" s="1574" t="s">
        <v>36</v>
      </c>
      <c r="E138" s="1574" t="s">
        <v>4532</v>
      </c>
      <c r="F138" s="1574" t="s">
        <v>43</v>
      </c>
      <c r="G138" s="1574"/>
      <c r="H138" s="1574"/>
      <c r="I138" s="1574"/>
      <c r="J138" s="1574" t="s">
        <v>4811</v>
      </c>
      <c r="K138" s="1574">
        <v>1691</v>
      </c>
      <c r="L138" s="1574" t="s">
        <v>4824</v>
      </c>
      <c r="M138" s="1574" t="s">
        <v>25</v>
      </c>
      <c r="N138" s="1574" t="s">
        <v>4825</v>
      </c>
      <c r="P138" s="1586" t="s">
        <v>4814</v>
      </c>
      <c r="Q138" s="291" t="s">
        <v>4524</v>
      </c>
      <c r="R138" s="1536"/>
      <c r="S138" s="1536"/>
    </row>
    <row r="139" spans="1:27" s="1526" customFormat="1" ht="17.25" customHeight="1">
      <c r="A139" s="2576" t="s">
        <v>4826</v>
      </c>
      <c r="B139" s="2577"/>
      <c r="C139" s="2577"/>
      <c r="D139" s="2577"/>
      <c r="E139" s="2577"/>
      <c r="F139" s="2577"/>
      <c r="G139" s="2577"/>
      <c r="H139" s="2577"/>
      <c r="I139" s="2577"/>
      <c r="J139" s="2577"/>
      <c r="K139" s="2577"/>
      <c r="L139" s="2577"/>
      <c r="M139" s="2577"/>
      <c r="N139" s="2578"/>
      <c r="O139" s="1587"/>
      <c r="P139" s="385"/>
      <c r="Q139" s="385"/>
      <c r="R139" s="360" t="s">
        <v>4827</v>
      </c>
      <c r="S139" s="1531"/>
      <c r="T139" s="1531"/>
      <c r="U139" s="1531"/>
      <c r="V139" s="1588"/>
      <c r="W139" s="1588"/>
      <c r="X139" s="1589"/>
      <c r="Y139" s="1589"/>
      <c r="Z139" s="1589"/>
      <c r="AA139" s="1589"/>
    </row>
    <row r="140" spans="1:27" ht="60.75" customHeight="1">
      <c r="A140" s="1590">
        <v>42</v>
      </c>
      <c r="B140" s="1590">
        <v>1</v>
      </c>
      <c r="C140" s="1590" t="s">
        <v>4828</v>
      </c>
      <c r="D140" s="1590" t="s">
        <v>19</v>
      </c>
      <c r="E140" s="1590" t="s">
        <v>4829</v>
      </c>
      <c r="F140" s="1591" t="s">
        <v>77</v>
      </c>
      <c r="G140" s="1590" t="s">
        <v>77</v>
      </c>
      <c r="H140" s="1592" t="s">
        <v>4830</v>
      </c>
      <c r="I140" s="1593" t="s">
        <v>4831</v>
      </c>
      <c r="J140" s="1594" t="s">
        <v>4832</v>
      </c>
      <c r="K140" s="1594" t="s">
        <v>77</v>
      </c>
      <c r="L140" s="1594" t="s">
        <v>77</v>
      </c>
      <c r="M140" s="1594" t="s">
        <v>4833</v>
      </c>
      <c r="N140" s="977" t="s">
        <v>4834</v>
      </c>
      <c r="O140" s="1590" t="s">
        <v>77</v>
      </c>
      <c r="P140" s="433" t="s">
        <v>77</v>
      </c>
      <c r="Q140" s="200" t="s">
        <v>4827</v>
      </c>
    </row>
    <row r="141" spans="1:27" ht="57" customHeight="1">
      <c r="A141" s="372">
        <v>43</v>
      </c>
      <c r="B141" s="372">
        <v>2</v>
      </c>
      <c r="C141" s="372" t="s">
        <v>4517</v>
      </c>
      <c r="D141" s="372" t="s">
        <v>19</v>
      </c>
      <c r="E141" s="372" t="s">
        <v>4835</v>
      </c>
      <c r="F141" s="372" t="s">
        <v>77</v>
      </c>
      <c r="G141" s="372" t="s">
        <v>77</v>
      </c>
      <c r="H141" s="372">
        <v>1124.2</v>
      </c>
      <c r="I141" s="1595" t="s">
        <v>4836</v>
      </c>
      <c r="J141" s="371" t="s">
        <v>4521</v>
      </c>
      <c r="K141" s="371"/>
      <c r="L141" s="371"/>
      <c r="M141" s="371" t="s">
        <v>4522</v>
      </c>
      <c r="N141" s="1596" t="s">
        <v>4837</v>
      </c>
      <c r="O141" s="372" t="s">
        <v>77</v>
      </c>
      <c r="P141" s="222" t="s">
        <v>77</v>
      </c>
      <c r="Q141" s="180" t="s">
        <v>4827</v>
      </c>
    </row>
    <row r="142" spans="1:27" ht="60" customHeight="1">
      <c r="A142" s="222">
        <v>44</v>
      </c>
      <c r="B142" s="222">
        <v>3</v>
      </c>
      <c r="C142" s="222" t="s">
        <v>4517</v>
      </c>
      <c r="D142" s="222" t="s">
        <v>19</v>
      </c>
      <c r="E142" s="222" t="s">
        <v>4838</v>
      </c>
      <c r="F142" s="222" t="s">
        <v>77</v>
      </c>
      <c r="G142" s="222" t="s">
        <v>77</v>
      </c>
      <c r="H142" s="222">
        <v>1093.8</v>
      </c>
      <c r="I142" s="397" t="s">
        <v>4839</v>
      </c>
      <c r="J142" s="311" t="s">
        <v>4521</v>
      </c>
      <c r="K142" s="311"/>
      <c r="L142" s="311"/>
      <c r="M142" s="311" t="s">
        <v>4522</v>
      </c>
      <c r="N142" s="376" t="s">
        <v>4837</v>
      </c>
      <c r="O142" s="222" t="s">
        <v>77</v>
      </c>
      <c r="P142" s="222" t="s">
        <v>77</v>
      </c>
      <c r="Q142" s="180" t="s">
        <v>4827</v>
      </c>
    </row>
    <row r="143" spans="1:27" ht="75" customHeight="1">
      <c r="A143" s="222">
        <v>45</v>
      </c>
      <c r="B143" s="222">
        <v>4</v>
      </c>
      <c r="C143" s="222" t="s">
        <v>4517</v>
      </c>
      <c r="D143" s="222" t="s">
        <v>19</v>
      </c>
      <c r="E143" s="222" t="s">
        <v>4840</v>
      </c>
      <c r="F143" s="222" t="s">
        <v>77</v>
      </c>
      <c r="G143" s="222" t="s">
        <v>77</v>
      </c>
      <c r="H143" s="222">
        <v>1712.3</v>
      </c>
      <c r="I143" s="397" t="s">
        <v>4841</v>
      </c>
      <c r="J143" s="311" t="s">
        <v>4521</v>
      </c>
      <c r="K143" s="311"/>
      <c r="L143" s="311"/>
      <c r="M143" s="311" t="s">
        <v>4522</v>
      </c>
      <c r="N143" s="376" t="s">
        <v>4837</v>
      </c>
      <c r="O143" s="222" t="s">
        <v>77</v>
      </c>
      <c r="P143" s="222" t="s">
        <v>77</v>
      </c>
      <c r="Q143" s="180" t="s">
        <v>4827</v>
      </c>
    </row>
    <row r="144" spans="1:27" s="491" customFormat="1">
      <c r="A144" s="11"/>
      <c r="B144" s="11"/>
      <c r="C144" s="2306" t="s">
        <v>776</v>
      </c>
      <c r="D144" s="2571"/>
      <c r="E144" s="2347"/>
      <c r="F144" s="2347"/>
      <c r="G144" s="2347"/>
      <c r="H144" s="2347"/>
      <c r="I144" s="2347"/>
      <c r="J144" s="2347"/>
      <c r="K144" s="2347"/>
      <c r="L144" s="2347"/>
      <c r="M144" s="2347"/>
      <c r="N144" s="2572"/>
      <c r="O144" s="2347"/>
      <c r="P144" s="2347"/>
      <c r="Q144" s="2573"/>
      <c r="R144" s="172"/>
      <c r="S144" s="172"/>
    </row>
    <row r="145" spans="1:19" ht="264">
      <c r="A145" s="222">
        <v>46</v>
      </c>
      <c r="B145" s="222">
        <v>1</v>
      </c>
      <c r="C145" s="222" t="s">
        <v>533</v>
      </c>
      <c r="D145" s="222" t="s">
        <v>19</v>
      </c>
      <c r="E145" s="222" t="s">
        <v>4842</v>
      </c>
      <c r="F145" s="222" t="s">
        <v>4843</v>
      </c>
      <c r="G145" s="222" t="s">
        <v>77</v>
      </c>
      <c r="H145" s="222">
        <v>592.9</v>
      </c>
      <c r="I145" s="222" t="s">
        <v>4844</v>
      </c>
      <c r="J145" s="222" t="s">
        <v>4845</v>
      </c>
      <c r="K145" s="565" t="s">
        <v>77</v>
      </c>
      <c r="L145" s="565" t="s">
        <v>77</v>
      </c>
      <c r="M145" s="222" t="s">
        <v>4846</v>
      </c>
      <c r="N145" s="376" t="s">
        <v>4847</v>
      </c>
      <c r="O145" s="222" t="s">
        <v>77</v>
      </c>
      <c r="P145" s="222" t="s">
        <v>77</v>
      </c>
      <c r="Q145" s="222"/>
    </row>
    <row r="146" spans="1:19" ht="108">
      <c r="A146" s="222">
        <v>47</v>
      </c>
      <c r="B146" s="222">
        <v>2</v>
      </c>
      <c r="C146" s="222" t="s">
        <v>341</v>
      </c>
      <c r="D146" s="222" t="s">
        <v>19</v>
      </c>
      <c r="E146" s="222" t="s">
        <v>4848</v>
      </c>
      <c r="F146" s="222" t="s">
        <v>4849</v>
      </c>
      <c r="G146" s="222" t="s">
        <v>77</v>
      </c>
      <c r="H146" s="222">
        <v>23689</v>
      </c>
      <c r="I146" s="222" t="s">
        <v>4850</v>
      </c>
      <c r="J146" s="222" t="s">
        <v>4475</v>
      </c>
      <c r="K146" s="222"/>
      <c r="L146" s="222"/>
      <c r="M146" s="222"/>
      <c r="N146" s="376" t="s">
        <v>4851</v>
      </c>
      <c r="O146" s="222"/>
      <c r="P146" s="222"/>
      <c r="Q146" s="222"/>
    </row>
    <row r="147" spans="1:19">
      <c r="R147" s="172">
        <f>SUM(R60:R146)</f>
        <v>0</v>
      </c>
      <c r="S147" s="172">
        <f>SUM(S60:S146)</f>
        <v>10</v>
      </c>
    </row>
  </sheetData>
  <mergeCells count="23">
    <mergeCell ref="A139:N139"/>
    <mergeCell ref="C144:Q144"/>
    <mergeCell ref="Q2:Q3"/>
    <mergeCell ref="A4:B4"/>
    <mergeCell ref="C5:Q5"/>
    <mergeCell ref="C59:Q59"/>
    <mergeCell ref="A106:N106"/>
    <mergeCell ref="A1:Q1"/>
    <mergeCell ref="A2:A3"/>
    <mergeCell ref="B2:B3"/>
    <mergeCell ref="C2:C3"/>
    <mergeCell ref="D2:D3"/>
    <mergeCell ref="E2:E3"/>
    <mergeCell ref="F2:F3"/>
    <mergeCell ref="G2:G3"/>
    <mergeCell ref="H2:H3"/>
    <mergeCell ref="I2:I3"/>
    <mergeCell ref="J2:J3"/>
    <mergeCell ref="K2:K3"/>
    <mergeCell ref="L2:L3"/>
    <mergeCell ref="M2:M3"/>
    <mergeCell ref="N2:N3"/>
    <mergeCell ref="O2:P2"/>
  </mergeCells>
  <pageMargins left="0.31496062992125984" right="0.31496062992125984" top="0.39370078740157477" bottom="0.39370078740157477" header="0.31496062992125984" footer="0.31496062992125984"/>
  <pageSetup paperSize="8" scale="53" fitToHeight="0" orientation="portrait"/>
</worksheet>
</file>

<file path=xl/worksheets/sheet16.xml><?xml version="1.0" encoding="utf-8"?>
<worksheet xmlns="http://schemas.openxmlformats.org/spreadsheetml/2006/main" xmlns:r="http://schemas.openxmlformats.org/officeDocument/2006/relationships">
  <dimension ref="A1:AG112"/>
  <sheetViews>
    <sheetView topLeftCell="A63" workbookViewId="0">
      <selection activeCell="I7" sqref="I7"/>
    </sheetView>
  </sheetViews>
  <sheetFormatPr defaultRowHeight="12" outlineLevelCol="1"/>
  <cols>
    <col min="1" max="2" width="3.42578125" style="172" customWidth="1"/>
    <col min="3" max="3" width="12.85546875" style="16" customWidth="1"/>
    <col min="4" max="4" width="13.5703125" style="16" customWidth="1"/>
    <col min="5" max="5" width="20.28515625" style="16" customWidth="1"/>
    <col min="6" max="6" width="15.140625" style="16" customWidth="1"/>
    <col min="7" max="7" width="8.85546875" style="16" customWidth="1"/>
    <col min="8" max="8" width="8" style="173" customWidth="1"/>
    <col min="9" max="9" width="13.7109375" style="173" customWidth="1"/>
    <col min="10" max="10" width="24.28515625" style="174" customWidth="1" outlineLevel="1"/>
    <col min="11" max="11" width="14.140625" style="174" customWidth="1" outlineLevel="1"/>
    <col min="12" max="12" width="15.85546875" style="174" customWidth="1" outlineLevel="1"/>
    <col min="13" max="13" width="19.28515625" style="174" customWidth="1" outlineLevel="1"/>
    <col min="14" max="14" width="39.7109375" style="1477" customWidth="1"/>
    <col min="15" max="15" width="9.85546875" style="16" customWidth="1"/>
    <col min="16" max="16" width="12.140625" style="16" customWidth="1"/>
    <col min="17" max="17" width="12.7109375" style="16" customWidth="1"/>
    <col min="18" max="18" width="9.140625" style="16" hidden="1" customWidth="1"/>
    <col min="19" max="19" width="10.5703125" style="16" hidden="1" customWidth="1"/>
    <col min="20" max="20" width="15.5703125" style="16" customWidth="1"/>
    <col min="21" max="16384" width="9.140625" style="16"/>
  </cols>
  <sheetData>
    <row r="1" spans="1:33" s="5" customFormat="1" ht="36" customHeight="1">
      <c r="A1" s="2324" t="s">
        <v>4852</v>
      </c>
      <c r="B1" s="2324"/>
      <c r="C1" s="2324"/>
      <c r="D1" s="2324"/>
      <c r="E1" s="2324"/>
      <c r="F1" s="2324"/>
      <c r="G1" s="2324"/>
      <c r="H1" s="2324"/>
      <c r="I1" s="2324"/>
      <c r="J1" s="2324"/>
      <c r="K1" s="2324"/>
      <c r="L1" s="2324"/>
      <c r="M1" s="2324"/>
      <c r="N1" s="2579"/>
      <c r="O1" s="2324"/>
      <c r="P1" s="2324"/>
      <c r="Q1" s="2324"/>
    </row>
    <row r="2" spans="1:33" s="1597" customFormat="1">
      <c r="A2" s="2580" t="s">
        <v>0</v>
      </c>
      <c r="B2" s="2580" t="s">
        <v>0</v>
      </c>
      <c r="C2" s="2582" t="s">
        <v>1</v>
      </c>
      <c r="D2" s="2582" t="s">
        <v>14</v>
      </c>
      <c r="E2" s="2582" t="s">
        <v>2</v>
      </c>
      <c r="F2" s="2582" t="s">
        <v>3</v>
      </c>
      <c r="G2" s="2582" t="s">
        <v>4</v>
      </c>
      <c r="H2" s="2584" t="s">
        <v>314</v>
      </c>
      <c r="I2" s="2584" t="s">
        <v>6</v>
      </c>
      <c r="J2" s="2586" t="s">
        <v>778</v>
      </c>
      <c r="K2" s="2586" t="s">
        <v>316</v>
      </c>
      <c r="L2" s="2586" t="s">
        <v>9</v>
      </c>
      <c r="M2" s="2586" t="s">
        <v>10</v>
      </c>
      <c r="N2" s="2586" t="s">
        <v>608</v>
      </c>
      <c r="O2" s="2588" t="s">
        <v>12</v>
      </c>
      <c r="P2" s="2589"/>
      <c r="Q2" s="2586" t="s">
        <v>13</v>
      </c>
    </row>
    <row r="3" spans="1:33" s="1597" customFormat="1" ht="96">
      <c r="A3" s="2581"/>
      <c r="B3" s="2581"/>
      <c r="C3" s="2583"/>
      <c r="D3" s="2344"/>
      <c r="E3" s="2583"/>
      <c r="F3" s="2583"/>
      <c r="G3" s="2583"/>
      <c r="H3" s="2585"/>
      <c r="I3" s="2585"/>
      <c r="J3" s="2587"/>
      <c r="K3" s="2587"/>
      <c r="L3" s="2587"/>
      <c r="M3" s="2587"/>
      <c r="N3" s="2587"/>
      <c r="O3" s="1599" t="s">
        <v>15</v>
      </c>
      <c r="P3" s="1599" t="s">
        <v>1767</v>
      </c>
      <c r="Q3" s="2587"/>
      <c r="T3" s="1597" t="s">
        <v>115</v>
      </c>
    </row>
    <row r="4" spans="1:33" s="1600" customFormat="1">
      <c r="A4" s="2590">
        <v>1</v>
      </c>
      <c r="B4" s="2591"/>
      <c r="C4" s="1599">
        <v>2</v>
      </c>
      <c r="D4" s="1602">
        <v>3</v>
      </c>
      <c r="E4" s="1599">
        <v>4</v>
      </c>
      <c r="F4" s="1602">
        <v>5</v>
      </c>
      <c r="G4" s="1599">
        <v>6</v>
      </c>
      <c r="H4" s="1602">
        <v>7</v>
      </c>
      <c r="I4" s="1599">
        <v>8</v>
      </c>
      <c r="J4" s="1602">
        <v>9</v>
      </c>
      <c r="K4" s="1599">
        <v>10</v>
      </c>
      <c r="L4" s="1602">
        <v>11</v>
      </c>
      <c r="M4" s="1599">
        <v>12</v>
      </c>
      <c r="N4" s="1598">
        <v>13</v>
      </c>
      <c r="O4" s="1599">
        <v>14</v>
      </c>
      <c r="P4" s="1602">
        <v>15</v>
      </c>
      <c r="Q4" s="1599">
        <v>16</v>
      </c>
    </row>
    <row r="5" spans="1:33" s="1600" customFormat="1">
      <c r="A5" s="1601"/>
      <c r="B5" s="1601">
        <f>COUNT(B6:B111)</f>
        <v>103</v>
      </c>
      <c r="C5" s="2592" t="s">
        <v>116</v>
      </c>
      <c r="D5" s="2329"/>
      <c r="E5" s="2329"/>
      <c r="F5" s="2329"/>
      <c r="G5" s="2329"/>
      <c r="H5" s="2329"/>
      <c r="I5" s="2329"/>
      <c r="J5" s="2329"/>
      <c r="K5" s="2329"/>
      <c r="L5" s="2329"/>
      <c r="M5" s="2329"/>
      <c r="N5" s="2593"/>
      <c r="O5" s="2329"/>
      <c r="P5" s="2329"/>
      <c r="Q5" s="2330"/>
    </row>
    <row r="6" spans="1:33" s="5" customFormat="1" ht="72">
      <c r="A6" s="1036">
        <v>1</v>
      </c>
      <c r="B6" s="1036">
        <v>1</v>
      </c>
      <c r="C6" s="1036" t="s">
        <v>4853</v>
      </c>
      <c r="D6" s="1036" t="s">
        <v>19</v>
      </c>
      <c r="E6" s="1036" t="s">
        <v>4854</v>
      </c>
      <c r="F6" s="1036" t="s">
        <v>4855</v>
      </c>
      <c r="G6" s="1036">
        <v>1994</v>
      </c>
      <c r="H6" s="1036">
        <v>263.39999999999998</v>
      </c>
      <c r="I6" s="313" t="s">
        <v>4856</v>
      </c>
      <c r="J6" s="1036" t="s">
        <v>4857</v>
      </c>
      <c r="K6" s="1036"/>
      <c r="L6" s="1036"/>
      <c r="M6" s="1036" t="s">
        <v>332</v>
      </c>
      <c r="N6" s="410" t="s">
        <v>4858</v>
      </c>
      <c r="O6" s="1036"/>
      <c r="P6" s="1036"/>
      <c r="Q6" s="1036"/>
    </row>
    <row r="7" spans="1:33" s="5" customFormat="1" ht="153.75" customHeight="1">
      <c r="A7" s="1036">
        <v>2</v>
      </c>
      <c r="B7" s="1036">
        <v>2</v>
      </c>
      <c r="C7" s="1036" t="s">
        <v>4859</v>
      </c>
      <c r="D7" s="1036" t="s">
        <v>19</v>
      </c>
      <c r="E7" s="1036" t="s">
        <v>4860</v>
      </c>
      <c r="F7" s="1036" t="s">
        <v>4861</v>
      </c>
      <c r="G7" s="1036">
        <v>1995</v>
      </c>
      <c r="H7" s="1036">
        <v>60.5</v>
      </c>
      <c r="I7" s="313" t="s">
        <v>4862</v>
      </c>
      <c r="J7" s="1036" t="s">
        <v>4863</v>
      </c>
      <c r="K7" s="1036"/>
      <c r="L7" s="1036" t="s">
        <v>4864</v>
      </c>
      <c r="M7" s="1036" t="s">
        <v>332</v>
      </c>
      <c r="N7" s="410" t="s">
        <v>4865</v>
      </c>
      <c r="O7" s="1036"/>
      <c r="P7" s="1036" t="s">
        <v>4866</v>
      </c>
      <c r="Q7" s="1036"/>
    </row>
    <row r="8" spans="1:33" s="5" customFormat="1" ht="84">
      <c r="A8" s="1036">
        <v>3</v>
      </c>
      <c r="B8" s="1036">
        <v>3</v>
      </c>
      <c r="C8" s="1036" t="s">
        <v>341</v>
      </c>
      <c r="D8" s="1036" t="s">
        <v>19</v>
      </c>
      <c r="E8" s="1036" t="s">
        <v>4867</v>
      </c>
      <c r="F8" s="1036" t="s">
        <v>21</v>
      </c>
      <c r="G8" s="1603" t="s">
        <v>77</v>
      </c>
      <c r="H8" s="1036" t="s">
        <v>77</v>
      </c>
      <c r="I8" s="313" t="s">
        <v>77</v>
      </c>
      <c r="J8" s="1036" t="s">
        <v>4868</v>
      </c>
      <c r="K8" s="1036">
        <v>576</v>
      </c>
      <c r="L8" s="1036" t="s">
        <v>4869</v>
      </c>
      <c r="M8" s="1036" t="s">
        <v>4870</v>
      </c>
      <c r="N8" s="410" t="s">
        <v>4871</v>
      </c>
      <c r="O8" s="1036"/>
      <c r="P8" s="1036"/>
      <c r="Q8" s="1036"/>
    </row>
    <row r="9" spans="1:33" s="222" customFormat="1" ht="228">
      <c r="A9" s="1036">
        <v>4</v>
      </c>
      <c r="B9" s="1036">
        <v>4</v>
      </c>
      <c r="C9" s="316" t="s">
        <v>4872</v>
      </c>
      <c r="D9" s="316" t="s">
        <v>19</v>
      </c>
      <c r="E9" s="316" t="s">
        <v>4873</v>
      </c>
      <c r="F9" s="316" t="s">
        <v>4874</v>
      </c>
      <c r="G9" s="316">
        <v>1982</v>
      </c>
      <c r="H9" s="316">
        <v>249.8</v>
      </c>
      <c r="I9" s="316" t="s">
        <v>4875</v>
      </c>
      <c r="J9" s="316" t="s">
        <v>4876</v>
      </c>
      <c r="K9" s="316"/>
      <c r="M9" s="316"/>
      <c r="N9" s="376" t="s">
        <v>4877</v>
      </c>
    </row>
    <row r="10" spans="1:33" s="5" customFormat="1" ht="60">
      <c r="A10" s="1036">
        <v>5</v>
      </c>
      <c r="B10" s="1036">
        <v>5</v>
      </c>
      <c r="C10" s="1036" t="s">
        <v>1083</v>
      </c>
      <c r="D10" s="1036" t="s">
        <v>19</v>
      </c>
      <c r="E10" s="1036" t="s">
        <v>4878</v>
      </c>
      <c r="F10" s="1036" t="s">
        <v>804</v>
      </c>
      <c r="G10" s="1036" t="s">
        <v>77</v>
      </c>
      <c r="H10" s="1036">
        <v>35.200000000000003</v>
      </c>
      <c r="I10" s="1036" t="s">
        <v>4879</v>
      </c>
      <c r="J10" s="1036" t="s">
        <v>4880</v>
      </c>
      <c r="K10" s="1036">
        <v>42575</v>
      </c>
      <c r="L10" s="1036" t="s">
        <v>4881</v>
      </c>
      <c r="M10" s="1036" t="s">
        <v>332</v>
      </c>
      <c r="N10" s="410" t="s">
        <v>4882</v>
      </c>
      <c r="O10" s="1036">
        <v>0.16</v>
      </c>
      <c r="P10" s="1036">
        <v>0</v>
      </c>
      <c r="Q10" s="1036" t="s">
        <v>2224</v>
      </c>
      <c r="T10" s="5" t="s">
        <v>138</v>
      </c>
    </row>
    <row r="11" spans="1:33" s="5" customFormat="1" ht="60">
      <c r="A11" s="1036">
        <v>6</v>
      </c>
      <c r="B11" s="1036">
        <v>6</v>
      </c>
      <c r="C11" s="1036" t="s">
        <v>1083</v>
      </c>
      <c r="D11" s="1036" t="s">
        <v>19</v>
      </c>
      <c r="E11" s="1036" t="s">
        <v>4883</v>
      </c>
      <c r="F11" s="1036" t="s">
        <v>804</v>
      </c>
      <c r="G11" s="1036" t="s">
        <v>77</v>
      </c>
      <c r="H11" s="1036">
        <v>17.899999999999999</v>
      </c>
      <c r="I11" s="1036" t="s">
        <v>4884</v>
      </c>
      <c r="J11" s="1036" t="s">
        <v>4880</v>
      </c>
      <c r="K11" s="1036">
        <v>42575</v>
      </c>
      <c r="L11" s="1036" t="s">
        <v>4881</v>
      </c>
      <c r="M11" s="1036" t="s">
        <v>332</v>
      </c>
      <c r="N11" s="410" t="s">
        <v>4882</v>
      </c>
      <c r="O11" s="1036">
        <v>0.16</v>
      </c>
      <c r="P11" s="1036">
        <v>0</v>
      </c>
      <c r="Q11" s="1036" t="s">
        <v>2224</v>
      </c>
      <c r="T11" s="5" t="s">
        <v>138</v>
      </c>
    </row>
    <row r="12" spans="1:33" s="5" customFormat="1" ht="278.25" customHeight="1">
      <c r="A12" s="1036">
        <v>7</v>
      </c>
      <c r="B12" s="1036">
        <v>7</v>
      </c>
      <c r="C12" s="1036" t="s">
        <v>4885</v>
      </c>
      <c r="D12" s="1036" t="s">
        <v>19</v>
      </c>
      <c r="E12" s="1036" t="s">
        <v>4886</v>
      </c>
      <c r="F12" s="1036" t="s">
        <v>4887</v>
      </c>
      <c r="G12" s="1036" t="s">
        <v>77</v>
      </c>
      <c r="H12" s="1036" t="s">
        <v>77</v>
      </c>
      <c r="I12" s="1036" t="s">
        <v>77</v>
      </c>
      <c r="J12" s="1036" t="s">
        <v>4888</v>
      </c>
      <c r="K12" s="1036">
        <v>951</v>
      </c>
      <c r="L12" s="1036" t="s">
        <v>4889</v>
      </c>
      <c r="M12" s="1036" t="s">
        <v>235</v>
      </c>
      <c r="N12" s="410" t="s">
        <v>4890</v>
      </c>
      <c r="O12" s="1036">
        <v>0</v>
      </c>
      <c r="P12" s="1036">
        <v>0</v>
      </c>
      <c r="Q12" s="1036" t="s">
        <v>4891</v>
      </c>
    </row>
    <row r="13" spans="1:33" s="5" customFormat="1" ht="279" customHeight="1">
      <c r="A13" s="1036">
        <v>8</v>
      </c>
      <c r="B13" s="1036">
        <v>8</v>
      </c>
      <c r="C13" s="450" t="s">
        <v>4892</v>
      </c>
      <c r="D13" s="450" t="s">
        <v>19</v>
      </c>
      <c r="E13" s="450" t="s">
        <v>4886</v>
      </c>
      <c r="F13" s="450" t="s">
        <v>4887</v>
      </c>
      <c r="G13" s="450">
        <v>2014</v>
      </c>
      <c r="H13" s="450">
        <v>24.8</v>
      </c>
      <c r="I13" s="450" t="s">
        <v>4893</v>
      </c>
      <c r="J13" s="1604" t="s">
        <v>4894</v>
      </c>
      <c r="K13" s="450">
        <v>951</v>
      </c>
      <c r="L13" s="450" t="s">
        <v>4889</v>
      </c>
      <c r="M13" s="450" t="s">
        <v>254</v>
      </c>
      <c r="N13" s="597" t="s">
        <v>4895</v>
      </c>
      <c r="O13" s="450">
        <v>0</v>
      </c>
      <c r="P13" s="450">
        <v>0</v>
      </c>
      <c r="Q13" s="450" t="s">
        <v>4891</v>
      </c>
      <c r="R13" s="1036">
        <v>8</v>
      </c>
      <c r="S13" s="1036" t="s">
        <v>1083</v>
      </c>
      <c r="T13" s="1036"/>
      <c r="U13" s="1036"/>
      <c r="V13" s="1036"/>
      <c r="W13" s="1036"/>
      <c r="X13" s="1036"/>
      <c r="Y13" s="1036"/>
      <c r="Z13" s="1036"/>
      <c r="AA13" s="1036"/>
      <c r="AB13" s="1036"/>
      <c r="AC13" s="1036"/>
      <c r="AD13" s="1036"/>
      <c r="AE13" s="1036"/>
      <c r="AF13" s="1036"/>
      <c r="AG13" s="1036"/>
    </row>
    <row r="14" spans="1:33" ht="86.25" customHeight="1">
      <c r="A14" s="1036">
        <v>9</v>
      </c>
      <c r="B14" s="1036">
        <v>9</v>
      </c>
      <c r="C14" s="1260" t="s">
        <v>4896</v>
      </c>
      <c r="D14" s="1260" t="s">
        <v>19</v>
      </c>
      <c r="E14" s="1260" t="s">
        <v>4897</v>
      </c>
      <c r="F14" s="1260" t="s">
        <v>4898</v>
      </c>
      <c r="G14" s="1260" t="s">
        <v>4899</v>
      </c>
      <c r="H14" s="1260">
        <v>42.7</v>
      </c>
      <c r="I14" s="1260" t="s">
        <v>4900</v>
      </c>
      <c r="J14" s="1260" t="s">
        <v>4901</v>
      </c>
      <c r="K14" s="1260" t="s">
        <v>4902</v>
      </c>
      <c r="L14" s="1260" t="s">
        <v>4903</v>
      </c>
      <c r="M14" s="1260"/>
      <c r="N14" s="377" t="s">
        <v>4904</v>
      </c>
      <c r="O14" s="317"/>
      <c r="P14" s="317"/>
      <c r="Q14" s="1605" t="s">
        <v>4905</v>
      </c>
      <c r="R14" s="1158"/>
      <c r="S14" s="1158"/>
      <c r="T14" s="1158" t="s">
        <v>370</v>
      </c>
      <c r="U14" s="1158"/>
      <c r="V14" s="1158"/>
      <c r="W14" s="1158"/>
      <c r="X14" s="1158"/>
      <c r="Y14" s="1158"/>
      <c r="Z14" s="1158"/>
      <c r="AA14" s="1158"/>
      <c r="AB14" s="1158"/>
      <c r="AC14" s="1158"/>
      <c r="AD14" s="1158"/>
      <c r="AE14" s="1158"/>
      <c r="AF14" s="1158"/>
      <c r="AG14" s="1158"/>
    </row>
    <row r="15" spans="1:33" ht="55.5" customHeight="1">
      <c r="A15" s="450">
        <v>10</v>
      </c>
      <c r="B15" s="450">
        <v>10</v>
      </c>
      <c r="C15" s="243" t="s">
        <v>4885</v>
      </c>
      <c r="D15" s="243" t="s">
        <v>29</v>
      </c>
      <c r="E15" s="243" t="s">
        <v>4906</v>
      </c>
      <c r="F15" s="243" t="s">
        <v>147</v>
      </c>
      <c r="G15" s="243"/>
      <c r="H15" s="243"/>
      <c r="I15" s="243"/>
      <c r="J15" s="243" t="s">
        <v>148</v>
      </c>
      <c r="K15" s="243">
        <v>2474</v>
      </c>
      <c r="L15" s="243" t="s">
        <v>4907</v>
      </c>
      <c r="M15" s="243" t="s">
        <v>150</v>
      </c>
      <c r="N15" s="243" t="s">
        <v>1844</v>
      </c>
      <c r="O15" s="317"/>
      <c r="P15" s="317"/>
      <c r="Q15" s="1605"/>
      <c r="R15" s="1158"/>
      <c r="S15" s="1158"/>
      <c r="T15" s="1158"/>
      <c r="U15" s="1158"/>
      <c r="V15" s="1158"/>
      <c r="W15" s="1158"/>
      <c r="X15" s="1158"/>
      <c r="Y15" s="1158"/>
      <c r="Z15" s="1158"/>
      <c r="AA15" s="1158"/>
      <c r="AB15" s="1158"/>
      <c r="AC15" s="1158"/>
      <c r="AD15" s="1158"/>
      <c r="AE15" s="1158"/>
      <c r="AF15" s="1158"/>
      <c r="AG15" s="1158"/>
    </row>
    <row r="16" spans="1:33" s="207" customFormat="1" ht="55.5" customHeight="1">
      <c r="A16" s="1034">
        <v>11</v>
      </c>
      <c r="B16" s="1034">
        <v>11</v>
      </c>
      <c r="C16" s="782" t="s">
        <v>4885</v>
      </c>
      <c r="D16" s="782" t="s">
        <v>29</v>
      </c>
      <c r="E16" s="782" t="s">
        <v>4906</v>
      </c>
      <c r="F16" s="782" t="s">
        <v>147</v>
      </c>
      <c r="G16" s="782"/>
      <c r="H16" s="782"/>
      <c r="I16" s="782"/>
      <c r="J16" s="243" t="s">
        <v>155</v>
      </c>
      <c r="K16" s="243">
        <v>69</v>
      </c>
      <c r="L16" s="243" t="s">
        <v>4908</v>
      </c>
      <c r="M16" s="243" t="s">
        <v>150</v>
      </c>
      <c r="N16" s="782" t="s">
        <v>4909</v>
      </c>
      <c r="O16" s="1059"/>
      <c r="P16" s="1150"/>
      <c r="Q16" s="1606"/>
      <c r="R16" s="1150"/>
      <c r="S16" s="1150"/>
      <c r="T16" s="1150"/>
      <c r="U16" s="1150"/>
      <c r="V16" s="1150"/>
      <c r="W16" s="1150"/>
      <c r="X16" s="1150"/>
      <c r="Y16" s="1150"/>
      <c r="Z16" s="1150"/>
      <c r="AA16" s="1150"/>
      <c r="AB16" s="1150"/>
      <c r="AC16" s="1150"/>
      <c r="AD16" s="1150"/>
      <c r="AE16" s="1150"/>
      <c r="AF16" s="1150"/>
      <c r="AG16" s="1150"/>
    </row>
    <row r="17" spans="1:33" s="207" customFormat="1" ht="55.5" customHeight="1">
      <c r="A17" s="1014">
        <v>12</v>
      </c>
      <c r="B17" s="1014">
        <v>12</v>
      </c>
      <c r="C17" s="782" t="s">
        <v>4885</v>
      </c>
      <c r="D17" s="782" t="s">
        <v>29</v>
      </c>
      <c r="E17" s="782" t="s">
        <v>4906</v>
      </c>
      <c r="F17" s="782" t="s">
        <v>147</v>
      </c>
      <c r="G17" s="782"/>
      <c r="H17" s="782"/>
      <c r="I17" s="782"/>
      <c r="J17" s="243" t="s">
        <v>155</v>
      </c>
      <c r="K17" s="243">
        <v>7576</v>
      </c>
      <c r="L17" s="243" t="s">
        <v>4910</v>
      </c>
      <c r="M17" s="243" t="s">
        <v>150</v>
      </c>
      <c r="N17" s="782" t="s">
        <v>4909</v>
      </c>
      <c r="O17" s="1059"/>
      <c r="P17" s="1150"/>
      <c r="Q17" s="1606"/>
      <c r="R17" s="1150"/>
      <c r="S17" s="1150"/>
      <c r="T17" s="1150"/>
      <c r="U17" s="1150"/>
      <c r="V17" s="1150"/>
      <c r="W17" s="1150"/>
      <c r="X17" s="1150"/>
      <c r="Y17" s="1150"/>
      <c r="Z17" s="1150"/>
      <c r="AA17" s="1150"/>
      <c r="AB17" s="1150"/>
      <c r="AC17" s="1150"/>
      <c r="AD17" s="1150"/>
      <c r="AE17" s="1150"/>
      <c r="AF17" s="1150"/>
      <c r="AG17" s="1150"/>
    </row>
    <row r="18" spans="1:33" s="207" customFormat="1" ht="55.5" customHeight="1">
      <c r="A18" s="1034">
        <v>13</v>
      </c>
      <c r="B18" s="1034">
        <v>13</v>
      </c>
      <c r="C18" s="782" t="s">
        <v>4885</v>
      </c>
      <c r="D18" s="782" t="s">
        <v>29</v>
      </c>
      <c r="E18" s="782" t="s">
        <v>4906</v>
      </c>
      <c r="F18" s="782" t="s">
        <v>147</v>
      </c>
      <c r="G18" s="782"/>
      <c r="H18" s="782"/>
      <c r="I18" s="782"/>
      <c r="J18" s="243" t="s">
        <v>155</v>
      </c>
      <c r="K18" s="243">
        <v>6435</v>
      </c>
      <c r="L18" s="243" t="s">
        <v>4911</v>
      </c>
      <c r="M18" s="243" t="s">
        <v>150</v>
      </c>
      <c r="N18" s="782" t="s">
        <v>4909</v>
      </c>
      <c r="O18" s="1059"/>
      <c r="P18" s="1150"/>
      <c r="Q18" s="1606"/>
      <c r="R18" s="1150"/>
      <c r="S18" s="1150"/>
      <c r="T18" s="1150"/>
      <c r="U18" s="1150"/>
      <c r="V18" s="1150"/>
      <c r="W18" s="1150"/>
      <c r="X18" s="1150"/>
      <c r="Y18" s="1150"/>
      <c r="Z18" s="1150"/>
      <c r="AA18" s="1150"/>
      <c r="AB18" s="1150"/>
      <c r="AC18" s="1150"/>
      <c r="AD18" s="1150"/>
      <c r="AE18" s="1150"/>
      <c r="AF18" s="1150"/>
      <c r="AG18" s="1150"/>
    </row>
    <row r="19" spans="1:33" s="207" customFormat="1" ht="55.5" customHeight="1">
      <c r="A19" s="1014">
        <v>14</v>
      </c>
      <c r="B19" s="1014">
        <v>14</v>
      </c>
      <c r="C19" s="782" t="s">
        <v>4885</v>
      </c>
      <c r="D19" s="782" t="s">
        <v>29</v>
      </c>
      <c r="E19" s="782" t="s">
        <v>4906</v>
      </c>
      <c r="F19" s="782" t="s">
        <v>147</v>
      </c>
      <c r="G19" s="782"/>
      <c r="H19" s="782"/>
      <c r="I19" s="782"/>
      <c r="J19" s="243" t="s">
        <v>148</v>
      </c>
      <c r="K19" s="243">
        <v>93432</v>
      </c>
      <c r="L19" s="243" t="s">
        <v>4912</v>
      </c>
      <c r="M19" s="243" t="s">
        <v>150</v>
      </c>
      <c r="N19" s="782" t="s">
        <v>4909</v>
      </c>
      <c r="O19" s="1059"/>
      <c r="P19" s="1150"/>
      <c r="Q19" s="1606"/>
      <c r="R19" s="1150"/>
      <c r="S19" s="1150"/>
      <c r="T19" s="1150"/>
      <c r="U19" s="1150"/>
      <c r="V19" s="1150"/>
      <c r="W19" s="1150"/>
      <c r="X19" s="1150"/>
      <c r="Y19" s="1150"/>
      <c r="Z19" s="1150"/>
      <c r="AA19" s="1150"/>
      <c r="AB19" s="1150"/>
      <c r="AC19" s="1150"/>
      <c r="AD19" s="1150"/>
      <c r="AE19" s="1150"/>
      <c r="AF19" s="1150"/>
      <c r="AG19" s="1150"/>
    </row>
    <row r="20" spans="1:33" s="207" customFormat="1" ht="55.5" customHeight="1">
      <c r="A20" s="1034">
        <v>15</v>
      </c>
      <c r="B20" s="1034">
        <v>15</v>
      </c>
      <c r="C20" s="782" t="s">
        <v>4885</v>
      </c>
      <c r="D20" s="782" t="s">
        <v>29</v>
      </c>
      <c r="E20" s="782" t="s">
        <v>4906</v>
      </c>
      <c r="F20" s="782" t="s">
        <v>147</v>
      </c>
      <c r="G20" s="782"/>
      <c r="H20" s="782"/>
      <c r="I20" s="782"/>
      <c r="J20" s="243" t="s">
        <v>148</v>
      </c>
      <c r="K20" s="243">
        <v>251</v>
      </c>
      <c r="L20" s="243" t="s">
        <v>4913</v>
      </c>
      <c r="M20" s="243" t="s">
        <v>150</v>
      </c>
      <c r="N20" s="782" t="s">
        <v>4909</v>
      </c>
      <c r="O20" s="1059"/>
      <c r="P20" s="1150"/>
      <c r="Q20" s="1606"/>
      <c r="R20" s="1150"/>
      <c r="S20" s="1150"/>
      <c r="T20" s="1150"/>
      <c r="U20" s="1150"/>
      <c r="V20" s="1150"/>
      <c r="W20" s="1150"/>
      <c r="X20" s="1150"/>
      <c r="Y20" s="1150"/>
      <c r="Z20" s="1150"/>
      <c r="AA20" s="1150"/>
      <c r="AB20" s="1150"/>
      <c r="AC20" s="1150"/>
      <c r="AD20" s="1150"/>
      <c r="AE20" s="1150"/>
      <c r="AF20" s="1150"/>
      <c r="AG20" s="1150"/>
    </row>
    <row r="21" spans="1:33" s="207" customFormat="1" ht="55.5" customHeight="1">
      <c r="A21" s="1014">
        <v>16</v>
      </c>
      <c r="B21" s="1014">
        <v>16</v>
      </c>
      <c r="C21" s="782" t="s">
        <v>4885</v>
      </c>
      <c r="D21" s="782" t="s">
        <v>29</v>
      </c>
      <c r="E21" s="782" t="s">
        <v>4906</v>
      </c>
      <c r="F21" s="782" t="s">
        <v>147</v>
      </c>
      <c r="G21" s="782"/>
      <c r="H21" s="782"/>
      <c r="I21" s="782"/>
      <c r="J21" s="243" t="s">
        <v>155</v>
      </c>
      <c r="K21" s="243">
        <v>2302</v>
      </c>
      <c r="L21" s="243" t="s">
        <v>4914</v>
      </c>
      <c r="M21" s="243" t="s">
        <v>150</v>
      </c>
      <c r="N21" s="782" t="s">
        <v>4909</v>
      </c>
      <c r="O21" s="1059"/>
      <c r="P21" s="1150"/>
      <c r="Q21" s="1606"/>
      <c r="R21" s="1150"/>
      <c r="S21" s="1150"/>
      <c r="T21" s="1150"/>
      <c r="U21" s="1150"/>
      <c r="V21" s="1150"/>
      <c r="W21" s="1150"/>
      <c r="X21" s="1150"/>
      <c r="Y21" s="1150"/>
      <c r="Z21" s="1150"/>
      <c r="AA21" s="1150"/>
      <c r="AB21" s="1150"/>
      <c r="AC21" s="1150"/>
      <c r="AD21" s="1150"/>
      <c r="AE21" s="1150"/>
      <c r="AF21" s="1150"/>
      <c r="AG21" s="1150"/>
    </row>
    <row r="22" spans="1:33" s="207" customFormat="1" ht="55.5" customHeight="1">
      <c r="A22" s="1034">
        <v>17</v>
      </c>
      <c r="B22" s="1034">
        <v>17</v>
      </c>
      <c r="C22" s="782" t="s">
        <v>4885</v>
      </c>
      <c r="D22" s="782" t="s">
        <v>29</v>
      </c>
      <c r="E22" s="782" t="s">
        <v>4906</v>
      </c>
      <c r="F22" s="782" t="s">
        <v>147</v>
      </c>
      <c r="G22" s="782"/>
      <c r="H22" s="782"/>
      <c r="I22" s="782"/>
      <c r="J22" s="243" t="s">
        <v>155</v>
      </c>
      <c r="K22" s="243">
        <v>6546</v>
      </c>
      <c r="L22" s="243" t="s">
        <v>4915</v>
      </c>
      <c r="M22" s="243" t="s">
        <v>150</v>
      </c>
      <c r="N22" s="782" t="s">
        <v>4909</v>
      </c>
      <c r="O22" s="1059"/>
      <c r="P22" s="1150"/>
      <c r="Q22" s="1606"/>
      <c r="R22" s="1150"/>
      <c r="S22" s="1150"/>
      <c r="T22" s="1150"/>
      <c r="U22" s="1150"/>
      <c r="V22" s="1150"/>
      <c r="W22" s="1150"/>
      <c r="X22" s="1150"/>
      <c r="Y22" s="1150"/>
      <c r="Z22" s="1150"/>
      <c r="AA22" s="1150"/>
      <c r="AB22" s="1150"/>
      <c r="AC22" s="1150"/>
      <c r="AD22" s="1150"/>
      <c r="AE22" s="1150"/>
      <c r="AF22" s="1150"/>
      <c r="AG22" s="1150"/>
    </row>
    <row r="23" spans="1:33" s="207" customFormat="1" ht="55.5" customHeight="1">
      <c r="A23" s="1014">
        <v>18</v>
      </c>
      <c r="B23" s="1014">
        <v>18</v>
      </c>
      <c r="C23" s="782" t="s">
        <v>4885</v>
      </c>
      <c r="D23" s="782" t="s">
        <v>29</v>
      </c>
      <c r="E23" s="782" t="s">
        <v>4906</v>
      </c>
      <c r="F23" s="782" t="s">
        <v>147</v>
      </c>
      <c r="G23" s="782"/>
      <c r="H23" s="782"/>
      <c r="I23" s="782"/>
      <c r="J23" s="243" t="s">
        <v>148</v>
      </c>
      <c r="K23" s="243">
        <v>255593</v>
      </c>
      <c r="L23" s="243" t="s">
        <v>4916</v>
      </c>
      <c r="M23" s="243" t="s">
        <v>150</v>
      </c>
      <c r="N23" s="782" t="s">
        <v>4917</v>
      </c>
      <c r="O23" s="1059"/>
      <c r="P23" s="1150"/>
      <c r="Q23" s="1606"/>
      <c r="R23" s="1150"/>
      <c r="S23" s="1150"/>
      <c r="T23" s="1150"/>
      <c r="U23" s="1150"/>
      <c r="V23" s="1150"/>
      <c r="W23" s="1150"/>
      <c r="X23" s="1150"/>
      <c r="Y23" s="1150"/>
      <c r="Z23" s="1150"/>
      <c r="AA23" s="1150"/>
      <c r="AB23" s="1150"/>
      <c r="AC23" s="1150"/>
      <c r="AD23" s="1150"/>
      <c r="AE23" s="1150"/>
      <c r="AF23" s="1150"/>
      <c r="AG23" s="1150"/>
    </row>
    <row r="24" spans="1:33" s="207" customFormat="1" ht="55.5" customHeight="1">
      <c r="A24" s="1034">
        <v>19</v>
      </c>
      <c r="B24" s="1034">
        <v>19</v>
      </c>
      <c r="C24" s="782" t="s">
        <v>4885</v>
      </c>
      <c r="D24" s="782" t="s">
        <v>29</v>
      </c>
      <c r="E24" s="782" t="s">
        <v>4906</v>
      </c>
      <c r="F24" s="782" t="s">
        <v>147</v>
      </c>
      <c r="G24" s="782"/>
      <c r="H24" s="782"/>
      <c r="I24" s="782"/>
      <c r="J24" s="243" t="s">
        <v>148</v>
      </c>
      <c r="K24" s="243">
        <v>400169</v>
      </c>
      <c r="L24" s="243" t="s">
        <v>4918</v>
      </c>
      <c r="M24" s="243" t="s">
        <v>150</v>
      </c>
      <c r="N24" s="782" t="s">
        <v>4917</v>
      </c>
      <c r="O24" s="1059"/>
      <c r="P24" s="1150"/>
      <c r="Q24" s="1606"/>
      <c r="R24" s="1150"/>
      <c r="S24" s="1150"/>
      <c r="T24" s="1150"/>
      <c r="U24" s="1150"/>
      <c r="V24" s="1150"/>
      <c r="W24" s="1150"/>
      <c r="X24" s="1150"/>
      <c r="Y24" s="1150"/>
      <c r="Z24" s="1150"/>
      <c r="AA24" s="1150"/>
      <c r="AB24" s="1150"/>
      <c r="AC24" s="1150"/>
      <c r="AD24" s="1150"/>
      <c r="AE24" s="1150"/>
      <c r="AF24" s="1150"/>
      <c r="AG24" s="1150"/>
    </row>
    <row r="25" spans="1:33" s="207" customFormat="1" ht="55.5" customHeight="1">
      <c r="A25" s="1014">
        <v>20</v>
      </c>
      <c r="B25" s="1014">
        <v>20</v>
      </c>
      <c r="C25" s="782" t="s">
        <v>4885</v>
      </c>
      <c r="D25" s="782" t="s">
        <v>29</v>
      </c>
      <c r="E25" s="782" t="s">
        <v>4906</v>
      </c>
      <c r="F25" s="782" t="s">
        <v>147</v>
      </c>
      <c r="G25" s="782"/>
      <c r="H25" s="782"/>
      <c r="I25" s="782"/>
      <c r="J25" s="243" t="s">
        <v>155</v>
      </c>
      <c r="K25" s="243">
        <v>13076</v>
      </c>
      <c r="L25" s="243" t="s">
        <v>4919</v>
      </c>
      <c r="M25" s="243" t="s">
        <v>150</v>
      </c>
      <c r="N25" s="782" t="s">
        <v>4917</v>
      </c>
      <c r="O25" s="1059"/>
      <c r="P25" s="1150"/>
      <c r="Q25" s="1606"/>
      <c r="R25" s="1150"/>
      <c r="S25" s="1150"/>
      <c r="T25" s="1150"/>
      <c r="U25" s="1150"/>
      <c r="V25" s="1150"/>
      <c r="W25" s="1150"/>
      <c r="X25" s="1150"/>
      <c r="Y25" s="1150"/>
      <c r="Z25" s="1150"/>
      <c r="AA25" s="1150"/>
      <c r="AB25" s="1150"/>
      <c r="AC25" s="1150"/>
      <c r="AD25" s="1150"/>
      <c r="AE25" s="1150"/>
      <c r="AF25" s="1150"/>
      <c r="AG25" s="1150"/>
    </row>
    <row r="26" spans="1:33" s="207" customFormat="1" ht="55.5" customHeight="1">
      <c r="A26" s="1034">
        <v>21</v>
      </c>
      <c r="B26" s="1034">
        <v>21</v>
      </c>
      <c r="C26" s="782" t="s">
        <v>4885</v>
      </c>
      <c r="D26" s="782" t="s">
        <v>29</v>
      </c>
      <c r="E26" s="782" t="s">
        <v>4906</v>
      </c>
      <c r="F26" s="782" t="s">
        <v>147</v>
      </c>
      <c r="G26" s="782"/>
      <c r="H26" s="782"/>
      <c r="I26" s="782"/>
      <c r="J26" s="243" t="s">
        <v>148</v>
      </c>
      <c r="K26" s="243">
        <v>81086</v>
      </c>
      <c r="L26" s="243" t="s">
        <v>4920</v>
      </c>
      <c r="M26" s="243" t="s">
        <v>150</v>
      </c>
      <c r="N26" s="782" t="s">
        <v>4917</v>
      </c>
      <c r="O26" s="1059"/>
      <c r="P26" s="1150"/>
      <c r="Q26" s="1606"/>
      <c r="R26" s="1150"/>
      <c r="S26" s="1150"/>
      <c r="T26" s="1150"/>
      <c r="U26" s="1150"/>
      <c r="V26" s="1150"/>
      <c r="W26" s="1150"/>
      <c r="X26" s="1150"/>
      <c r="Y26" s="1150"/>
      <c r="Z26" s="1150"/>
      <c r="AA26" s="1150"/>
      <c r="AB26" s="1150"/>
      <c r="AC26" s="1150"/>
      <c r="AD26" s="1150"/>
      <c r="AE26" s="1150"/>
      <c r="AF26" s="1150"/>
      <c r="AG26" s="1150"/>
    </row>
    <row r="27" spans="1:33" s="207" customFormat="1" ht="55.5" customHeight="1">
      <c r="A27" s="1014">
        <v>22</v>
      </c>
      <c r="B27" s="1014">
        <v>22</v>
      </c>
      <c r="C27" s="782" t="s">
        <v>4885</v>
      </c>
      <c r="D27" s="782" t="s">
        <v>29</v>
      </c>
      <c r="E27" s="782" t="s">
        <v>4906</v>
      </c>
      <c r="F27" s="782" t="s">
        <v>147</v>
      </c>
      <c r="G27" s="782"/>
      <c r="H27" s="782"/>
      <c r="I27" s="782"/>
      <c r="J27" s="243" t="s">
        <v>155</v>
      </c>
      <c r="K27" s="243">
        <v>424</v>
      </c>
      <c r="L27" s="243" t="s">
        <v>4921</v>
      </c>
      <c r="M27" s="243" t="s">
        <v>150</v>
      </c>
      <c r="N27" s="782" t="s">
        <v>4917</v>
      </c>
      <c r="O27" s="1059"/>
      <c r="P27" s="1150"/>
      <c r="Q27" s="1606"/>
      <c r="R27" s="1150"/>
      <c r="S27" s="1150"/>
      <c r="T27" s="1150"/>
      <c r="U27" s="1150"/>
      <c r="V27" s="1150"/>
      <c r="W27" s="1150"/>
      <c r="X27" s="1150"/>
      <c r="Y27" s="1150"/>
      <c r="Z27" s="1150"/>
      <c r="AA27" s="1150"/>
      <c r="AB27" s="1150"/>
      <c r="AC27" s="1150"/>
      <c r="AD27" s="1150"/>
      <c r="AE27" s="1150"/>
      <c r="AF27" s="1150"/>
      <c r="AG27" s="1150"/>
    </row>
    <row r="28" spans="1:33" s="207" customFormat="1" ht="55.5" customHeight="1">
      <c r="A28" s="1034">
        <v>23</v>
      </c>
      <c r="B28" s="1034">
        <v>23</v>
      </c>
      <c r="C28" s="782" t="s">
        <v>4885</v>
      </c>
      <c r="D28" s="782" t="s">
        <v>29</v>
      </c>
      <c r="E28" s="782" t="s">
        <v>4906</v>
      </c>
      <c r="F28" s="782" t="s">
        <v>147</v>
      </c>
      <c r="G28" s="782"/>
      <c r="H28" s="782"/>
      <c r="I28" s="782"/>
      <c r="J28" s="243" t="s">
        <v>148</v>
      </c>
      <c r="K28" s="243">
        <v>143</v>
      </c>
      <c r="L28" s="243" t="s">
        <v>4922</v>
      </c>
      <c r="M28" s="243" t="s">
        <v>150</v>
      </c>
      <c r="N28" s="782" t="s">
        <v>4917</v>
      </c>
      <c r="O28" s="1059"/>
      <c r="P28" s="1150"/>
      <c r="Q28" s="1606"/>
      <c r="R28" s="1150"/>
      <c r="S28" s="1150"/>
      <c r="T28" s="1150"/>
      <c r="U28" s="1150"/>
      <c r="V28" s="1150"/>
      <c r="W28" s="1150"/>
      <c r="X28" s="1150"/>
      <c r="Y28" s="1150"/>
      <c r="Z28" s="1150"/>
      <c r="AA28" s="1150"/>
      <c r="AB28" s="1150"/>
      <c r="AC28" s="1150"/>
      <c r="AD28" s="1150"/>
      <c r="AE28" s="1150"/>
      <c r="AF28" s="1150"/>
      <c r="AG28" s="1150"/>
    </row>
    <row r="29" spans="1:33" s="207" customFormat="1" ht="55.5" customHeight="1">
      <c r="A29" s="1014">
        <v>24</v>
      </c>
      <c r="B29" s="1014">
        <v>24</v>
      </c>
      <c r="C29" s="782" t="s">
        <v>4885</v>
      </c>
      <c r="D29" s="782" t="s">
        <v>29</v>
      </c>
      <c r="E29" s="782" t="s">
        <v>4906</v>
      </c>
      <c r="F29" s="782" t="s">
        <v>147</v>
      </c>
      <c r="G29" s="782"/>
      <c r="H29" s="782"/>
      <c r="I29" s="782"/>
      <c r="J29" s="243" t="s">
        <v>148</v>
      </c>
      <c r="K29" s="243">
        <v>152</v>
      </c>
      <c r="L29" s="243" t="s">
        <v>4923</v>
      </c>
      <c r="M29" s="243" t="s">
        <v>150</v>
      </c>
      <c r="N29" s="782" t="s">
        <v>4917</v>
      </c>
      <c r="O29" s="1059"/>
      <c r="P29" s="1150"/>
      <c r="Q29" s="1606"/>
      <c r="R29" s="1150"/>
      <c r="S29" s="1150"/>
      <c r="T29" s="1150"/>
      <c r="U29" s="1150"/>
      <c r="V29" s="1150"/>
      <c r="W29" s="1150"/>
      <c r="X29" s="1150"/>
      <c r="Y29" s="1150"/>
      <c r="Z29" s="1150"/>
      <c r="AA29" s="1150"/>
      <c r="AB29" s="1150"/>
      <c r="AC29" s="1150"/>
      <c r="AD29" s="1150"/>
      <c r="AE29" s="1150"/>
      <c r="AF29" s="1150"/>
      <c r="AG29" s="1150"/>
    </row>
    <row r="30" spans="1:33" s="207" customFormat="1" ht="55.5" customHeight="1">
      <c r="A30" s="1034">
        <v>25</v>
      </c>
      <c r="B30" s="1034">
        <v>25</v>
      </c>
      <c r="C30" s="782" t="s">
        <v>4885</v>
      </c>
      <c r="D30" s="782" t="s">
        <v>29</v>
      </c>
      <c r="E30" s="782" t="s">
        <v>4906</v>
      </c>
      <c r="F30" s="782" t="s">
        <v>147</v>
      </c>
      <c r="G30" s="782"/>
      <c r="H30" s="782"/>
      <c r="I30" s="782"/>
      <c r="J30" s="243" t="s">
        <v>148</v>
      </c>
      <c r="K30" s="243">
        <v>60886</v>
      </c>
      <c r="L30" s="243" t="s">
        <v>4924</v>
      </c>
      <c r="M30" s="243" t="s">
        <v>150</v>
      </c>
      <c r="N30" s="782" t="s">
        <v>4917</v>
      </c>
      <c r="O30" s="1059"/>
      <c r="P30" s="1150"/>
      <c r="Q30" s="1606"/>
      <c r="R30" s="1150"/>
      <c r="S30" s="1150"/>
      <c r="T30" s="1150"/>
      <c r="U30" s="1150"/>
      <c r="V30" s="1150"/>
      <c r="W30" s="1150"/>
      <c r="X30" s="1150"/>
      <c r="Y30" s="1150"/>
      <c r="Z30" s="1150"/>
      <c r="AA30" s="1150"/>
      <c r="AB30" s="1150"/>
      <c r="AC30" s="1150"/>
      <c r="AD30" s="1150"/>
      <c r="AE30" s="1150"/>
      <c r="AF30" s="1150"/>
      <c r="AG30" s="1150"/>
    </row>
    <row r="31" spans="1:33" s="207" customFormat="1" ht="55.5" customHeight="1">
      <c r="A31" s="1014">
        <v>26</v>
      </c>
      <c r="B31" s="1014">
        <v>26</v>
      </c>
      <c r="C31" s="782" t="s">
        <v>4885</v>
      </c>
      <c r="D31" s="782" t="s">
        <v>29</v>
      </c>
      <c r="E31" s="782" t="s">
        <v>4906</v>
      </c>
      <c r="F31" s="782" t="s">
        <v>147</v>
      </c>
      <c r="G31" s="782"/>
      <c r="H31" s="782"/>
      <c r="I31" s="782"/>
      <c r="J31" s="243" t="s">
        <v>148</v>
      </c>
      <c r="K31" s="243">
        <v>1342</v>
      </c>
      <c r="L31" s="243" t="s">
        <v>4925</v>
      </c>
      <c r="M31" s="243" t="s">
        <v>150</v>
      </c>
      <c r="N31" s="782" t="s">
        <v>4917</v>
      </c>
      <c r="O31" s="1059"/>
      <c r="P31" s="1150"/>
      <c r="Q31" s="1606"/>
      <c r="R31" s="1150"/>
      <c r="S31" s="1150"/>
      <c r="T31" s="1150"/>
      <c r="U31" s="1150"/>
      <c r="V31" s="1150"/>
      <c r="W31" s="1150"/>
      <c r="X31" s="1150"/>
      <c r="Y31" s="1150"/>
      <c r="Z31" s="1150"/>
      <c r="AA31" s="1150"/>
      <c r="AB31" s="1150"/>
      <c r="AC31" s="1150"/>
      <c r="AD31" s="1150"/>
      <c r="AE31" s="1150"/>
      <c r="AF31" s="1150"/>
      <c r="AG31" s="1150"/>
    </row>
    <row r="32" spans="1:33" s="207" customFormat="1" ht="55.5" customHeight="1">
      <c r="A32" s="1034">
        <v>27</v>
      </c>
      <c r="B32" s="1034">
        <v>27</v>
      </c>
      <c r="C32" s="782" t="s">
        <v>4885</v>
      </c>
      <c r="D32" s="782" t="s">
        <v>29</v>
      </c>
      <c r="E32" s="782" t="s">
        <v>4906</v>
      </c>
      <c r="F32" s="782" t="s">
        <v>147</v>
      </c>
      <c r="G32" s="782"/>
      <c r="H32" s="782"/>
      <c r="I32" s="782"/>
      <c r="J32" s="243" t="s">
        <v>148</v>
      </c>
      <c r="K32" s="243">
        <v>215</v>
      </c>
      <c r="L32" s="243" t="s">
        <v>4926</v>
      </c>
      <c r="M32" s="243" t="s">
        <v>150</v>
      </c>
      <c r="N32" s="782" t="s">
        <v>4917</v>
      </c>
      <c r="O32" s="1059"/>
      <c r="P32" s="1150"/>
      <c r="Q32" s="1606"/>
      <c r="R32" s="1150"/>
      <c r="S32" s="1150"/>
      <c r="T32" s="1150"/>
      <c r="U32" s="1150"/>
      <c r="V32" s="1150"/>
      <c r="W32" s="1150"/>
      <c r="X32" s="1150"/>
      <c r="Y32" s="1150"/>
      <c r="Z32" s="1150"/>
      <c r="AA32" s="1150"/>
      <c r="AB32" s="1150"/>
      <c r="AC32" s="1150"/>
      <c r="AD32" s="1150"/>
      <c r="AE32" s="1150"/>
      <c r="AF32" s="1150"/>
      <c r="AG32" s="1150"/>
    </row>
    <row r="33" spans="1:33" s="207" customFormat="1" ht="55.5" customHeight="1">
      <c r="A33" s="1014">
        <v>28</v>
      </c>
      <c r="B33" s="1014">
        <v>28</v>
      </c>
      <c r="C33" s="782" t="s">
        <v>4885</v>
      </c>
      <c r="D33" s="782" t="s">
        <v>29</v>
      </c>
      <c r="E33" s="782" t="s">
        <v>4906</v>
      </c>
      <c r="F33" s="782" t="s">
        <v>147</v>
      </c>
      <c r="G33" s="782"/>
      <c r="H33" s="782"/>
      <c r="I33" s="782"/>
      <c r="J33" s="243" t="s">
        <v>148</v>
      </c>
      <c r="K33" s="243">
        <v>9717</v>
      </c>
      <c r="L33" s="243" t="s">
        <v>4927</v>
      </c>
      <c r="M33" s="243" t="s">
        <v>150</v>
      </c>
      <c r="N33" s="782" t="s">
        <v>4917</v>
      </c>
      <c r="O33" s="1059"/>
      <c r="P33" s="1150"/>
      <c r="Q33" s="1606"/>
      <c r="R33" s="1150"/>
      <c r="S33" s="1150"/>
      <c r="T33" s="1150"/>
      <c r="U33" s="1150"/>
      <c r="V33" s="1150"/>
      <c r="W33" s="1150"/>
      <c r="X33" s="1150"/>
      <c r="Y33" s="1150"/>
      <c r="Z33" s="1150"/>
      <c r="AA33" s="1150"/>
      <c r="AB33" s="1150"/>
      <c r="AC33" s="1150"/>
      <c r="AD33" s="1150"/>
      <c r="AE33" s="1150"/>
      <c r="AF33" s="1150"/>
      <c r="AG33" s="1150"/>
    </row>
    <row r="34" spans="1:33" s="207" customFormat="1" ht="55.5" customHeight="1">
      <c r="A34" s="1034">
        <v>29</v>
      </c>
      <c r="B34" s="1034">
        <v>29</v>
      </c>
      <c r="C34" s="782" t="s">
        <v>4885</v>
      </c>
      <c r="D34" s="782" t="s">
        <v>29</v>
      </c>
      <c r="E34" s="782" t="s">
        <v>4906</v>
      </c>
      <c r="F34" s="782" t="s">
        <v>147</v>
      </c>
      <c r="G34" s="782"/>
      <c r="H34" s="782"/>
      <c r="I34" s="782"/>
      <c r="J34" s="243" t="s">
        <v>148</v>
      </c>
      <c r="K34" s="243">
        <v>3113</v>
      </c>
      <c r="L34" s="243" t="s">
        <v>4928</v>
      </c>
      <c r="M34" s="243" t="s">
        <v>150</v>
      </c>
      <c r="N34" s="782" t="s">
        <v>4917</v>
      </c>
      <c r="O34" s="1059"/>
      <c r="P34" s="1150"/>
      <c r="Q34" s="1606"/>
      <c r="R34" s="1150"/>
      <c r="S34" s="1150"/>
      <c r="T34" s="1150"/>
      <c r="U34" s="1150"/>
      <c r="V34" s="1150"/>
      <c r="W34" s="1150"/>
      <c r="X34" s="1150"/>
      <c r="Y34" s="1150"/>
      <c r="Z34" s="1150"/>
      <c r="AA34" s="1150"/>
      <c r="AB34" s="1150"/>
      <c r="AC34" s="1150"/>
      <c r="AD34" s="1150"/>
      <c r="AE34" s="1150"/>
      <c r="AF34" s="1150"/>
      <c r="AG34" s="1150"/>
    </row>
    <row r="35" spans="1:33" s="207" customFormat="1" ht="55.5" customHeight="1">
      <c r="A35" s="1014">
        <v>30</v>
      </c>
      <c r="B35" s="1014">
        <v>30</v>
      </c>
      <c r="C35" s="782" t="s">
        <v>4885</v>
      </c>
      <c r="D35" s="782" t="s">
        <v>29</v>
      </c>
      <c r="E35" s="782" t="s">
        <v>4906</v>
      </c>
      <c r="F35" s="782" t="s">
        <v>147</v>
      </c>
      <c r="G35" s="782"/>
      <c r="H35" s="782"/>
      <c r="I35" s="782"/>
      <c r="J35" s="243" t="s">
        <v>148</v>
      </c>
      <c r="K35" s="243">
        <v>3597</v>
      </c>
      <c r="L35" s="243" t="s">
        <v>4929</v>
      </c>
      <c r="M35" s="243" t="s">
        <v>150</v>
      </c>
      <c r="N35" s="782" t="s">
        <v>4917</v>
      </c>
      <c r="O35" s="1059"/>
      <c r="P35" s="1150"/>
      <c r="Q35" s="1606"/>
      <c r="R35" s="1150"/>
      <c r="S35" s="1150"/>
      <c r="T35" s="1150"/>
      <c r="U35" s="1150"/>
      <c r="V35" s="1150"/>
      <c r="W35" s="1150"/>
      <c r="X35" s="1150"/>
      <c r="Y35" s="1150"/>
      <c r="Z35" s="1150"/>
      <c r="AA35" s="1150"/>
      <c r="AB35" s="1150"/>
      <c r="AC35" s="1150"/>
      <c r="AD35" s="1150"/>
      <c r="AE35" s="1150"/>
      <c r="AF35" s="1150"/>
      <c r="AG35" s="1150"/>
    </row>
    <row r="36" spans="1:33" s="207" customFormat="1" ht="55.5" customHeight="1">
      <c r="A36" s="1034">
        <v>31</v>
      </c>
      <c r="B36" s="1034">
        <v>31</v>
      </c>
      <c r="C36" s="782" t="s">
        <v>4885</v>
      </c>
      <c r="D36" s="782" t="s">
        <v>29</v>
      </c>
      <c r="E36" s="782" t="s">
        <v>4906</v>
      </c>
      <c r="F36" s="782" t="s">
        <v>147</v>
      </c>
      <c r="G36" s="782"/>
      <c r="H36" s="782"/>
      <c r="I36" s="782"/>
      <c r="J36" s="243" t="s">
        <v>148</v>
      </c>
      <c r="K36" s="243">
        <v>344</v>
      </c>
      <c r="L36" s="243" t="s">
        <v>4930</v>
      </c>
      <c r="M36" s="243" t="s">
        <v>150</v>
      </c>
      <c r="N36" s="782" t="s">
        <v>4917</v>
      </c>
      <c r="O36" s="1059"/>
      <c r="P36" s="1150"/>
      <c r="Q36" s="1606"/>
      <c r="R36" s="1150"/>
      <c r="S36" s="1150"/>
      <c r="T36" s="1150"/>
      <c r="U36" s="1150"/>
      <c r="V36" s="1150"/>
      <c r="W36" s="1150"/>
      <c r="X36" s="1150"/>
      <c r="Y36" s="1150"/>
      <c r="Z36" s="1150"/>
      <c r="AA36" s="1150"/>
      <c r="AB36" s="1150"/>
      <c r="AC36" s="1150"/>
      <c r="AD36" s="1150"/>
      <c r="AE36" s="1150"/>
      <c r="AF36" s="1150"/>
      <c r="AG36" s="1150"/>
    </row>
    <row r="37" spans="1:33" s="207" customFormat="1" ht="55.5" customHeight="1">
      <c r="A37" s="1014">
        <v>32</v>
      </c>
      <c r="B37" s="1014">
        <v>32</v>
      </c>
      <c r="C37" s="782" t="s">
        <v>4885</v>
      </c>
      <c r="D37" s="782" t="s">
        <v>29</v>
      </c>
      <c r="E37" s="782" t="s">
        <v>4906</v>
      </c>
      <c r="F37" s="782" t="s">
        <v>147</v>
      </c>
      <c r="G37" s="782"/>
      <c r="H37" s="782"/>
      <c r="I37" s="782"/>
      <c r="J37" s="243" t="s">
        <v>155</v>
      </c>
      <c r="K37" s="243">
        <v>3782</v>
      </c>
      <c r="L37" s="243" t="s">
        <v>4931</v>
      </c>
      <c r="M37" s="243" t="s">
        <v>150</v>
      </c>
      <c r="N37" s="782" t="s">
        <v>4932</v>
      </c>
      <c r="O37" s="1059"/>
      <c r="P37" s="1150"/>
      <c r="Q37" s="1606"/>
      <c r="R37" s="1150"/>
      <c r="S37" s="1150"/>
      <c r="T37" s="1150"/>
      <c r="U37" s="1150"/>
      <c r="V37" s="1150"/>
      <c r="W37" s="1150"/>
      <c r="X37" s="1150"/>
      <c r="Y37" s="1150"/>
      <c r="Z37" s="1150"/>
      <c r="AA37" s="1150"/>
      <c r="AB37" s="1150"/>
      <c r="AC37" s="1150"/>
      <c r="AD37" s="1150"/>
      <c r="AE37" s="1150"/>
      <c r="AF37" s="1150"/>
      <c r="AG37" s="1150"/>
    </row>
    <row r="38" spans="1:33" s="207" customFormat="1" ht="55.5" customHeight="1">
      <c r="A38" s="1034">
        <v>33</v>
      </c>
      <c r="B38" s="1034">
        <v>33</v>
      </c>
      <c r="C38" s="782" t="s">
        <v>4885</v>
      </c>
      <c r="D38" s="782" t="s">
        <v>29</v>
      </c>
      <c r="E38" s="782" t="s">
        <v>4906</v>
      </c>
      <c r="F38" s="782" t="s">
        <v>147</v>
      </c>
      <c r="G38" s="782"/>
      <c r="H38" s="782"/>
      <c r="I38" s="782"/>
      <c r="J38" s="243" t="s">
        <v>148</v>
      </c>
      <c r="K38" s="243">
        <v>785</v>
      </c>
      <c r="L38" s="243" t="s">
        <v>4933</v>
      </c>
      <c r="M38" s="243" t="s">
        <v>150</v>
      </c>
      <c r="N38" s="782" t="s">
        <v>4932</v>
      </c>
      <c r="O38" s="1059"/>
      <c r="P38" s="1150"/>
      <c r="Q38" s="1606"/>
      <c r="R38" s="1150"/>
      <c r="S38" s="1150"/>
      <c r="T38" s="1150"/>
      <c r="U38" s="1150"/>
      <c r="V38" s="1150"/>
      <c r="W38" s="1150"/>
      <c r="X38" s="1150"/>
      <c r="Y38" s="1150"/>
      <c r="Z38" s="1150"/>
      <c r="AA38" s="1150"/>
      <c r="AB38" s="1150"/>
      <c r="AC38" s="1150"/>
      <c r="AD38" s="1150"/>
      <c r="AE38" s="1150"/>
      <c r="AF38" s="1150"/>
      <c r="AG38" s="1150"/>
    </row>
    <row r="39" spans="1:33" s="207" customFormat="1" ht="55.5" customHeight="1">
      <c r="A39" s="1014">
        <v>34</v>
      </c>
      <c r="B39" s="1014">
        <v>34</v>
      </c>
      <c r="C39" s="782" t="s">
        <v>4885</v>
      </c>
      <c r="D39" s="782" t="s">
        <v>29</v>
      </c>
      <c r="E39" s="782" t="s">
        <v>4906</v>
      </c>
      <c r="F39" s="782" t="s">
        <v>147</v>
      </c>
      <c r="G39" s="782"/>
      <c r="H39" s="782"/>
      <c r="I39" s="782"/>
      <c r="J39" s="243" t="s">
        <v>155</v>
      </c>
      <c r="K39" s="243">
        <v>40</v>
      </c>
      <c r="L39" s="243" t="s">
        <v>4934</v>
      </c>
      <c r="M39" s="243" t="s">
        <v>150</v>
      </c>
      <c r="N39" s="782" t="s">
        <v>4932</v>
      </c>
      <c r="O39" s="1059"/>
      <c r="P39" s="1150"/>
      <c r="Q39" s="1606"/>
      <c r="R39" s="1150"/>
      <c r="S39" s="1150"/>
      <c r="T39" s="1150"/>
      <c r="U39" s="1150"/>
      <c r="V39" s="1150"/>
      <c r="W39" s="1150"/>
      <c r="X39" s="1150"/>
      <c r="Y39" s="1150"/>
      <c r="Z39" s="1150"/>
      <c r="AA39" s="1150"/>
      <c r="AB39" s="1150"/>
      <c r="AC39" s="1150"/>
      <c r="AD39" s="1150"/>
      <c r="AE39" s="1150"/>
      <c r="AF39" s="1150"/>
      <c r="AG39" s="1150"/>
    </row>
    <row r="40" spans="1:33" s="207" customFormat="1" ht="55.5" customHeight="1">
      <c r="A40" s="1034">
        <v>35</v>
      </c>
      <c r="B40" s="1034">
        <v>35</v>
      </c>
      <c r="C40" s="782" t="s">
        <v>4885</v>
      </c>
      <c r="D40" s="782" t="s">
        <v>29</v>
      </c>
      <c r="E40" s="782" t="s">
        <v>4906</v>
      </c>
      <c r="F40" s="782" t="s">
        <v>147</v>
      </c>
      <c r="G40" s="782"/>
      <c r="H40" s="782"/>
      <c r="I40" s="782"/>
      <c r="J40" s="243" t="s">
        <v>148</v>
      </c>
      <c r="K40" s="243">
        <v>3367</v>
      </c>
      <c r="L40" s="243" t="s">
        <v>4935</v>
      </c>
      <c r="M40" s="243" t="s">
        <v>150</v>
      </c>
      <c r="N40" s="782" t="s">
        <v>4932</v>
      </c>
      <c r="O40" s="1059"/>
      <c r="P40" s="1150"/>
      <c r="Q40" s="1606"/>
      <c r="R40" s="1150"/>
      <c r="S40" s="1150"/>
      <c r="T40" s="1150"/>
      <c r="U40" s="1150"/>
      <c r="V40" s="1150"/>
      <c r="W40" s="1150"/>
      <c r="X40" s="1150"/>
      <c r="Y40" s="1150"/>
      <c r="Z40" s="1150"/>
      <c r="AA40" s="1150"/>
      <c r="AB40" s="1150"/>
      <c r="AC40" s="1150"/>
      <c r="AD40" s="1150"/>
      <c r="AE40" s="1150"/>
      <c r="AF40" s="1150"/>
      <c r="AG40" s="1150"/>
    </row>
    <row r="41" spans="1:33" s="207" customFormat="1" ht="55.5" customHeight="1">
      <c r="A41" s="1014">
        <v>36</v>
      </c>
      <c r="B41" s="1014">
        <v>36</v>
      </c>
      <c r="C41" s="782" t="s">
        <v>4885</v>
      </c>
      <c r="D41" s="782" t="s">
        <v>29</v>
      </c>
      <c r="E41" s="782" t="s">
        <v>4906</v>
      </c>
      <c r="F41" s="782" t="s">
        <v>147</v>
      </c>
      <c r="G41" s="782"/>
      <c r="H41" s="782"/>
      <c r="I41" s="782"/>
      <c r="J41" s="243" t="s">
        <v>148</v>
      </c>
      <c r="K41" s="243">
        <v>35122</v>
      </c>
      <c r="L41" s="243" t="s">
        <v>4936</v>
      </c>
      <c r="M41" s="243" t="s">
        <v>150</v>
      </c>
      <c r="N41" s="782" t="s">
        <v>4932</v>
      </c>
      <c r="O41" s="1059"/>
      <c r="P41" s="1150"/>
      <c r="Q41" s="1606"/>
      <c r="R41" s="1150"/>
      <c r="S41" s="1150"/>
      <c r="T41" s="1150"/>
      <c r="U41" s="1150"/>
      <c r="V41" s="1150"/>
      <c r="W41" s="1150"/>
      <c r="X41" s="1150"/>
      <c r="Y41" s="1150"/>
      <c r="Z41" s="1150"/>
      <c r="AA41" s="1150"/>
      <c r="AB41" s="1150"/>
      <c r="AC41" s="1150"/>
      <c r="AD41" s="1150"/>
      <c r="AE41" s="1150"/>
      <c r="AF41" s="1150"/>
      <c r="AG41" s="1150"/>
    </row>
    <row r="42" spans="1:33" s="207" customFormat="1" ht="55.5" customHeight="1">
      <c r="A42" s="1034">
        <v>37</v>
      </c>
      <c r="B42" s="1034">
        <v>37</v>
      </c>
      <c r="C42" s="782" t="s">
        <v>4885</v>
      </c>
      <c r="D42" s="782" t="s">
        <v>29</v>
      </c>
      <c r="E42" s="782" t="s">
        <v>4906</v>
      </c>
      <c r="F42" s="782" t="s">
        <v>147</v>
      </c>
      <c r="G42" s="782"/>
      <c r="H42" s="782"/>
      <c r="I42" s="782"/>
      <c r="J42" s="243" t="s">
        <v>148</v>
      </c>
      <c r="K42" s="243">
        <v>110</v>
      </c>
      <c r="L42" s="243" t="s">
        <v>4937</v>
      </c>
      <c r="M42" s="243" t="s">
        <v>150</v>
      </c>
      <c r="N42" s="782" t="s">
        <v>4932</v>
      </c>
      <c r="O42" s="1059"/>
      <c r="P42" s="1150"/>
      <c r="Q42" s="1606"/>
      <c r="R42" s="1150"/>
      <c r="S42" s="1150"/>
      <c r="T42" s="1150"/>
      <c r="U42" s="1150"/>
      <c r="V42" s="1150"/>
      <c r="W42" s="1150"/>
      <c r="X42" s="1150"/>
      <c r="Y42" s="1150"/>
      <c r="Z42" s="1150"/>
      <c r="AA42" s="1150"/>
      <c r="AB42" s="1150"/>
      <c r="AC42" s="1150"/>
      <c r="AD42" s="1150"/>
      <c r="AE42" s="1150"/>
      <c r="AF42" s="1150"/>
      <c r="AG42" s="1150"/>
    </row>
    <row r="43" spans="1:33" s="207" customFormat="1" ht="55.5" customHeight="1">
      <c r="A43" s="1014">
        <v>38</v>
      </c>
      <c r="B43" s="1014">
        <v>38</v>
      </c>
      <c r="C43" s="782" t="s">
        <v>4885</v>
      </c>
      <c r="D43" s="782" t="s">
        <v>29</v>
      </c>
      <c r="E43" s="782" t="s">
        <v>4906</v>
      </c>
      <c r="F43" s="782" t="s">
        <v>147</v>
      </c>
      <c r="G43" s="782"/>
      <c r="H43" s="782"/>
      <c r="I43" s="782"/>
      <c r="J43" s="243" t="s">
        <v>148</v>
      </c>
      <c r="K43" s="243">
        <v>200</v>
      </c>
      <c r="L43" s="243" t="s">
        <v>4938</v>
      </c>
      <c r="M43" s="243" t="s">
        <v>150</v>
      </c>
      <c r="N43" s="782" t="s">
        <v>4932</v>
      </c>
      <c r="O43" s="1059"/>
      <c r="P43" s="1150"/>
      <c r="Q43" s="1606"/>
      <c r="R43" s="1150"/>
      <c r="S43" s="1150"/>
      <c r="T43" s="1150"/>
      <c r="U43" s="1150"/>
      <c r="V43" s="1150"/>
      <c r="W43" s="1150"/>
      <c r="X43" s="1150"/>
      <c r="Y43" s="1150"/>
      <c r="Z43" s="1150"/>
      <c r="AA43" s="1150"/>
      <c r="AB43" s="1150"/>
      <c r="AC43" s="1150"/>
      <c r="AD43" s="1150"/>
      <c r="AE43" s="1150"/>
      <c r="AF43" s="1150"/>
      <c r="AG43" s="1150"/>
    </row>
    <row r="44" spans="1:33" s="207" customFormat="1" ht="55.5" customHeight="1">
      <c r="A44" s="1034">
        <v>39</v>
      </c>
      <c r="B44" s="1034">
        <v>39</v>
      </c>
      <c r="C44" s="782" t="s">
        <v>4885</v>
      </c>
      <c r="D44" s="782" t="s">
        <v>29</v>
      </c>
      <c r="E44" s="782" t="s">
        <v>4906</v>
      </c>
      <c r="F44" s="782" t="s">
        <v>147</v>
      </c>
      <c r="G44" s="782"/>
      <c r="H44" s="782"/>
      <c r="I44" s="782"/>
      <c r="J44" s="243" t="s">
        <v>148</v>
      </c>
      <c r="K44" s="243">
        <v>748</v>
      </c>
      <c r="L44" s="243" t="s">
        <v>4939</v>
      </c>
      <c r="M44" s="243" t="s">
        <v>150</v>
      </c>
      <c r="N44" s="782" t="s">
        <v>4932</v>
      </c>
      <c r="O44" s="1059"/>
      <c r="P44" s="1150"/>
      <c r="Q44" s="1606"/>
      <c r="R44" s="1150"/>
      <c r="S44" s="1150"/>
      <c r="T44" s="1150"/>
      <c r="U44" s="1150"/>
      <c r="V44" s="1150"/>
      <c r="W44" s="1150"/>
      <c r="X44" s="1150"/>
      <c r="Y44" s="1150"/>
      <c r="Z44" s="1150"/>
      <c r="AA44" s="1150"/>
      <c r="AB44" s="1150"/>
      <c r="AC44" s="1150"/>
      <c r="AD44" s="1150"/>
      <c r="AE44" s="1150"/>
      <c r="AF44" s="1150"/>
      <c r="AG44" s="1150"/>
    </row>
    <row r="45" spans="1:33" s="207" customFormat="1" ht="55.5" customHeight="1">
      <c r="A45" s="1014">
        <v>40</v>
      </c>
      <c r="B45" s="1014">
        <v>40</v>
      </c>
      <c r="C45" s="782" t="s">
        <v>4885</v>
      </c>
      <c r="D45" s="782" t="s">
        <v>29</v>
      </c>
      <c r="E45" s="782" t="s">
        <v>4906</v>
      </c>
      <c r="F45" s="782" t="s">
        <v>147</v>
      </c>
      <c r="G45" s="782"/>
      <c r="H45" s="782"/>
      <c r="I45" s="782"/>
      <c r="J45" s="243" t="s">
        <v>148</v>
      </c>
      <c r="K45" s="243">
        <v>111</v>
      </c>
      <c r="L45" s="243" t="s">
        <v>4940</v>
      </c>
      <c r="M45" s="243" t="s">
        <v>150</v>
      </c>
      <c r="N45" s="782" t="s">
        <v>4932</v>
      </c>
      <c r="O45" s="1059"/>
      <c r="P45" s="1150"/>
      <c r="Q45" s="1606"/>
      <c r="R45" s="1150"/>
      <c r="S45" s="1150"/>
      <c r="T45" s="1150"/>
      <c r="U45" s="1150"/>
      <c r="V45" s="1150"/>
      <c r="W45" s="1150"/>
      <c r="X45" s="1150"/>
      <c r="Y45" s="1150"/>
      <c r="Z45" s="1150"/>
      <c r="AA45" s="1150"/>
      <c r="AB45" s="1150"/>
      <c r="AC45" s="1150"/>
      <c r="AD45" s="1150"/>
      <c r="AE45" s="1150"/>
      <c r="AF45" s="1150"/>
      <c r="AG45" s="1150"/>
    </row>
    <row r="46" spans="1:33" s="207" customFormat="1" ht="55.5" customHeight="1">
      <c r="A46" s="1034">
        <v>41</v>
      </c>
      <c r="B46" s="1034">
        <v>41</v>
      </c>
      <c r="C46" s="782" t="s">
        <v>4885</v>
      </c>
      <c r="D46" s="782" t="s">
        <v>29</v>
      </c>
      <c r="E46" s="782" t="s">
        <v>4906</v>
      </c>
      <c r="F46" s="782" t="s">
        <v>147</v>
      </c>
      <c r="G46" s="782"/>
      <c r="H46" s="782"/>
      <c r="I46" s="782"/>
      <c r="J46" s="243" t="s">
        <v>148</v>
      </c>
      <c r="K46" s="243">
        <v>48</v>
      </c>
      <c r="L46" s="243" t="s">
        <v>4941</v>
      </c>
      <c r="M46" s="243" t="s">
        <v>150</v>
      </c>
      <c r="N46" s="782" t="s">
        <v>4932</v>
      </c>
      <c r="O46" s="1059"/>
      <c r="P46" s="1150"/>
      <c r="Q46" s="1606"/>
      <c r="R46" s="1150"/>
      <c r="S46" s="1150"/>
      <c r="T46" s="1150"/>
      <c r="U46" s="1150"/>
      <c r="V46" s="1150"/>
      <c r="W46" s="1150"/>
      <c r="X46" s="1150"/>
      <c r="Y46" s="1150"/>
      <c r="Z46" s="1150"/>
      <c r="AA46" s="1150"/>
      <c r="AB46" s="1150"/>
      <c r="AC46" s="1150"/>
      <c r="AD46" s="1150"/>
      <c r="AE46" s="1150"/>
      <c r="AF46" s="1150"/>
      <c r="AG46" s="1150"/>
    </row>
    <row r="47" spans="1:33" s="207" customFormat="1" ht="55.5" customHeight="1">
      <c r="A47" s="1014">
        <v>42</v>
      </c>
      <c r="B47" s="1014">
        <v>42</v>
      </c>
      <c r="C47" s="782" t="s">
        <v>4885</v>
      </c>
      <c r="D47" s="782" t="s">
        <v>29</v>
      </c>
      <c r="E47" s="782" t="s">
        <v>4906</v>
      </c>
      <c r="F47" s="782" t="s">
        <v>147</v>
      </c>
      <c r="G47" s="782"/>
      <c r="H47" s="782"/>
      <c r="I47" s="782"/>
      <c r="J47" s="243" t="s">
        <v>148</v>
      </c>
      <c r="K47" s="243">
        <v>344</v>
      </c>
      <c r="L47" s="243" t="s">
        <v>4942</v>
      </c>
      <c r="M47" s="243" t="s">
        <v>150</v>
      </c>
      <c r="N47" s="782" t="s">
        <v>4932</v>
      </c>
      <c r="O47" s="1059"/>
      <c r="P47" s="1150"/>
      <c r="Q47" s="1606"/>
      <c r="R47" s="1150"/>
      <c r="S47" s="1150"/>
      <c r="T47" s="1150"/>
      <c r="U47" s="1150"/>
      <c r="V47" s="1150"/>
      <c r="W47" s="1150"/>
      <c r="X47" s="1150"/>
      <c r="Y47" s="1150"/>
      <c r="Z47" s="1150"/>
      <c r="AA47" s="1150"/>
      <c r="AB47" s="1150"/>
      <c r="AC47" s="1150"/>
      <c r="AD47" s="1150"/>
      <c r="AE47" s="1150"/>
      <c r="AF47" s="1150"/>
      <c r="AG47" s="1150"/>
    </row>
    <row r="48" spans="1:33" s="207" customFormat="1" ht="55.5" customHeight="1">
      <c r="A48" s="1034">
        <v>43</v>
      </c>
      <c r="B48" s="1034">
        <v>43</v>
      </c>
      <c r="C48" s="782" t="s">
        <v>4885</v>
      </c>
      <c r="D48" s="782" t="s">
        <v>29</v>
      </c>
      <c r="E48" s="782" t="s">
        <v>4906</v>
      </c>
      <c r="F48" s="782" t="s">
        <v>147</v>
      </c>
      <c r="G48" s="782"/>
      <c r="H48" s="782"/>
      <c r="I48" s="782"/>
      <c r="J48" s="243" t="s">
        <v>148</v>
      </c>
      <c r="K48" s="243">
        <v>16</v>
      </c>
      <c r="L48" s="243" t="s">
        <v>4943</v>
      </c>
      <c r="M48" s="243" t="s">
        <v>150</v>
      </c>
      <c r="N48" s="782" t="s">
        <v>4932</v>
      </c>
      <c r="O48" s="1059"/>
      <c r="P48" s="1150"/>
      <c r="Q48" s="1606"/>
      <c r="R48" s="1150"/>
      <c r="S48" s="1150"/>
      <c r="T48" s="1150"/>
      <c r="U48" s="1150"/>
      <c r="V48" s="1150"/>
      <c r="W48" s="1150"/>
      <c r="X48" s="1150"/>
      <c r="Y48" s="1150"/>
      <c r="Z48" s="1150"/>
      <c r="AA48" s="1150"/>
      <c r="AB48" s="1150"/>
      <c r="AC48" s="1150"/>
      <c r="AD48" s="1150"/>
      <c r="AE48" s="1150"/>
      <c r="AF48" s="1150"/>
      <c r="AG48" s="1150"/>
    </row>
    <row r="49" spans="1:33" s="207" customFormat="1" ht="55.5" customHeight="1">
      <c r="A49" s="1014">
        <v>44</v>
      </c>
      <c r="B49" s="1014">
        <v>44</v>
      </c>
      <c r="C49" s="782" t="s">
        <v>4885</v>
      </c>
      <c r="D49" s="782" t="s">
        <v>29</v>
      </c>
      <c r="E49" s="782" t="s">
        <v>4906</v>
      </c>
      <c r="F49" s="782" t="s">
        <v>147</v>
      </c>
      <c r="G49" s="782"/>
      <c r="H49" s="782"/>
      <c r="I49" s="782"/>
      <c r="J49" s="243" t="s">
        <v>148</v>
      </c>
      <c r="K49" s="243">
        <v>70</v>
      </c>
      <c r="L49" s="243" t="s">
        <v>4944</v>
      </c>
      <c r="M49" s="243" t="s">
        <v>150</v>
      </c>
      <c r="N49" s="782" t="s">
        <v>4932</v>
      </c>
      <c r="O49" s="1059"/>
      <c r="P49" s="1150"/>
      <c r="Q49" s="1606"/>
      <c r="R49" s="1150"/>
      <c r="S49" s="1150"/>
      <c r="T49" s="1150"/>
      <c r="U49" s="1150"/>
      <c r="V49" s="1150"/>
      <c r="W49" s="1150"/>
      <c r="X49" s="1150"/>
      <c r="Y49" s="1150"/>
      <c r="Z49" s="1150"/>
      <c r="AA49" s="1150"/>
      <c r="AB49" s="1150"/>
      <c r="AC49" s="1150"/>
      <c r="AD49" s="1150"/>
      <c r="AE49" s="1150"/>
      <c r="AF49" s="1150"/>
      <c r="AG49" s="1150"/>
    </row>
    <row r="50" spans="1:33" s="207" customFormat="1" ht="55.5" customHeight="1">
      <c r="A50" s="1034">
        <v>45</v>
      </c>
      <c r="B50" s="1034">
        <v>45</v>
      </c>
      <c r="C50" s="782" t="s">
        <v>4885</v>
      </c>
      <c r="D50" s="782" t="s">
        <v>29</v>
      </c>
      <c r="E50" s="782" t="s">
        <v>4906</v>
      </c>
      <c r="F50" s="782" t="s">
        <v>147</v>
      </c>
      <c r="G50" s="782"/>
      <c r="H50" s="782"/>
      <c r="I50" s="782"/>
      <c r="J50" s="243" t="s">
        <v>148</v>
      </c>
      <c r="K50" s="243">
        <v>73</v>
      </c>
      <c r="L50" s="243" t="s">
        <v>4945</v>
      </c>
      <c r="M50" s="243" t="s">
        <v>150</v>
      </c>
      <c r="N50" s="782" t="s">
        <v>4932</v>
      </c>
      <c r="O50" s="1059"/>
      <c r="P50" s="1150"/>
      <c r="Q50" s="1606"/>
      <c r="R50" s="1150"/>
      <c r="S50" s="1150"/>
      <c r="T50" s="1150"/>
      <c r="U50" s="1150"/>
      <c r="V50" s="1150"/>
      <c r="W50" s="1150"/>
      <c r="X50" s="1150"/>
      <c r="Y50" s="1150"/>
      <c r="Z50" s="1150"/>
      <c r="AA50" s="1150"/>
      <c r="AB50" s="1150"/>
      <c r="AC50" s="1150"/>
      <c r="AD50" s="1150"/>
      <c r="AE50" s="1150"/>
      <c r="AF50" s="1150"/>
      <c r="AG50" s="1150"/>
    </row>
    <row r="51" spans="1:33" s="207" customFormat="1" ht="55.5" customHeight="1">
      <c r="A51" s="1014">
        <v>46</v>
      </c>
      <c r="B51" s="1014">
        <v>46</v>
      </c>
      <c r="C51" s="782" t="s">
        <v>4885</v>
      </c>
      <c r="D51" s="782" t="s">
        <v>29</v>
      </c>
      <c r="E51" s="782" t="s">
        <v>4906</v>
      </c>
      <c r="F51" s="782" t="s">
        <v>147</v>
      </c>
      <c r="G51" s="782"/>
      <c r="H51" s="782"/>
      <c r="I51" s="782"/>
      <c r="J51" s="243" t="s">
        <v>148</v>
      </c>
      <c r="K51" s="243">
        <v>248</v>
      </c>
      <c r="L51" s="243" t="s">
        <v>4946</v>
      </c>
      <c r="M51" s="243" t="s">
        <v>150</v>
      </c>
      <c r="N51" s="782" t="s">
        <v>4932</v>
      </c>
      <c r="O51" s="1059"/>
      <c r="P51" s="1150"/>
      <c r="Q51" s="1606"/>
      <c r="R51" s="1150"/>
      <c r="S51" s="1150"/>
      <c r="T51" s="1150"/>
      <c r="U51" s="1150"/>
      <c r="V51" s="1150"/>
      <c r="W51" s="1150"/>
      <c r="X51" s="1150"/>
      <c r="Y51" s="1150"/>
      <c r="Z51" s="1150"/>
      <c r="AA51" s="1150"/>
      <c r="AB51" s="1150"/>
      <c r="AC51" s="1150"/>
      <c r="AD51" s="1150"/>
      <c r="AE51" s="1150"/>
      <c r="AF51" s="1150"/>
      <c r="AG51" s="1150"/>
    </row>
    <row r="52" spans="1:33" s="207" customFormat="1" ht="55.5" customHeight="1">
      <c r="A52" s="1034">
        <v>47</v>
      </c>
      <c r="B52" s="1034">
        <v>47</v>
      </c>
      <c r="C52" s="782" t="s">
        <v>4885</v>
      </c>
      <c r="D52" s="782" t="s">
        <v>29</v>
      </c>
      <c r="E52" s="782" t="s">
        <v>4906</v>
      </c>
      <c r="F52" s="782" t="s">
        <v>147</v>
      </c>
      <c r="G52" s="782"/>
      <c r="H52" s="782"/>
      <c r="I52" s="782"/>
      <c r="J52" s="243" t="s">
        <v>148</v>
      </c>
      <c r="K52" s="243">
        <v>117</v>
      </c>
      <c r="L52" s="243" t="s">
        <v>4947</v>
      </c>
      <c r="M52" s="243" t="s">
        <v>150</v>
      </c>
      <c r="N52" s="782" t="s">
        <v>4932</v>
      </c>
      <c r="O52" s="1059"/>
      <c r="P52" s="1150"/>
      <c r="Q52" s="1606"/>
      <c r="R52" s="1150"/>
      <c r="S52" s="1150"/>
      <c r="T52" s="1150"/>
      <c r="U52" s="1150"/>
      <c r="V52" s="1150"/>
      <c r="W52" s="1150"/>
      <c r="X52" s="1150"/>
      <c r="Y52" s="1150"/>
      <c r="Z52" s="1150"/>
      <c r="AA52" s="1150"/>
      <c r="AB52" s="1150"/>
      <c r="AC52" s="1150"/>
      <c r="AD52" s="1150"/>
      <c r="AE52" s="1150"/>
      <c r="AF52" s="1150"/>
      <c r="AG52" s="1150"/>
    </row>
    <row r="53" spans="1:33" s="207" customFormat="1" ht="55.5" customHeight="1">
      <c r="A53" s="1014">
        <v>48</v>
      </c>
      <c r="B53" s="1014">
        <v>48</v>
      </c>
      <c r="C53" s="782" t="s">
        <v>4885</v>
      </c>
      <c r="D53" s="782" t="s">
        <v>29</v>
      </c>
      <c r="E53" s="782" t="s">
        <v>4906</v>
      </c>
      <c r="F53" s="782" t="s">
        <v>147</v>
      </c>
      <c r="G53" s="782"/>
      <c r="H53" s="782"/>
      <c r="I53" s="782"/>
      <c r="J53" s="243" t="s">
        <v>155</v>
      </c>
      <c r="K53" s="243">
        <v>1589</v>
      </c>
      <c r="L53" s="243" t="s">
        <v>4948</v>
      </c>
      <c r="M53" s="243" t="s">
        <v>150</v>
      </c>
      <c r="N53" s="782" t="s">
        <v>4949</v>
      </c>
      <c r="O53" s="1059"/>
      <c r="P53" s="1150"/>
      <c r="Q53" s="1606"/>
      <c r="R53" s="1150"/>
      <c r="S53" s="1150"/>
      <c r="T53" s="1150"/>
      <c r="U53" s="1150"/>
      <c r="V53" s="1150"/>
      <c r="W53" s="1150"/>
      <c r="X53" s="1150"/>
      <c r="Y53" s="1150"/>
      <c r="Z53" s="1150"/>
      <c r="AA53" s="1150"/>
      <c r="AB53" s="1150"/>
      <c r="AC53" s="1150"/>
      <c r="AD53" s="1150"/>
      <c r="AE53" s="1150"/>
      <c r="AF53" s="1150"/>
      <c r="AG53" s="1150"/>
    </row>
    <row r="54" spans="1:33" s="207" customFormat="1" ht="55.5" customHeight="1">
      <c r="A54" s="1034">
        <v>49</v>
      </c>
      <c r="B54" s="1034">
        <v>49</v>
      </c>
      <c r="C54" s="782" t="s">
        <v>4885</v>
      </c>
      <c r="D54" s="782" t="s">
        <v>29</v>
      </c>
      <c r="E54" s="782" t="s">
        <v>4906</v>
      </c>
      <c r="F54" s="782" t="s">
        <v>147</v>
      </c>
      <c r="G54" s="782"/>
      <c r="H54" s="782"/>
      <c r="I54" s="782"/>
      <c r="J54" s="243" t="s">
        <v>155</v>
      </c>
      <c r="K54" s="243">
        <v>1176</v>
      </c>
      <c r="L54" s="243" t="s">
        <v>4950</v>
      </c>
      <c r="M54" s="243" t="s">
        <v>150</v>
      </c>
      <c r="N54" s="782" t="s">
        <v>4949</v>
      </c>
      <c r="O54" s="1059"/>
      <c r="P54" s="1150"/>
      <c r="Q54" s="1606"/>
      <c r="R54" s="1150"/>
      <c r="S54" s="1150"/>
      <c r="T54" s="1150"/>
      <c r="U54" s="1150"/>
      <c r="V54" s="1150"/>
      <c r="W54" s="1150"/>
      <c r="X54" s="1150"/>
      <c r="Y54" s="1150"/>
      <c r="Z54" s="1150"/>
      <c r="AA54" s="1150"/>
      <c r="AB54" s="1150"/>
      <c r="AC54" s="1150"/>
      <c r="AD54" s="1150"/>
      <c r="AE54" s="1150"/>
      <c r="AF54" s="1150"/>
      <c r="AG54" s="1150"/>
    </row>
    <row r="55" spans="1:33" s="207" customFormat="1" ht="55.5" customHeight="1">
      <c r="A55" s="1014">
        <v>50</v>
      </c>
      <c r="B55" s="1014">
        <v>50</v>
      </c>
      <c r="C55" s="782" t="s">
        <v>4885</v>
      </c>
      <c r="D55" s="782" t="s">
        <v>29</v>
      </c>
      <c r="E55" s="782" t="s">
        <v>4906</v>
      </c>
      <c r="F55" s="782" t="s">
        <v>147</v>
      </c>
      <c r="G55" s="782"/>
      <c r="H55" s="782"/>
      <c r="I55" s="782"/>
      <c r="J55" s="243" t="s">
        <v>155</v>
      </c>
      <c r="K55" s="243">
        <v>2944</v>
      </c>
      <c r="L55" s="243" t="s">
        <v>4951</v>
      </c>
      <c r="M55" s="243" t="s">
        <v>150</v>
      </c>
      <c r="N55" s="782" t="s">
        <v>4949</v>
      </c>
      <c r="O55" s="1059"/>
      <c r="P55" s="1150"/>
      <c r="Q55" s="1606"/>
      <c r="R55" s="1150"/>
      <c r="S55" s="1150"/>
      <c r="T55" s="1150"/>
      <c r="U55" s="1150"/>
      <c r="V55" s="1150"/>
      <c r="W55" s="1150"/>
      <c r="X55" s="1150"/>
      <c r="Y55" s="1150"/>
      <c r="Z55" s="1150"/>
      <c r="AA55" s="1150"/>
      <c r="AB55" s="1150"/>
      <c r="AC55" s="1150"/>
      <c r="AD55" s="1150"/>
      <c r="AE55" s="1150"/>
      <c r="AF55" s="1150"/>
      <c r="AG55" s="1150"/>
    </row>
    <row r="56" spans="1:33" s="207" customFormat="1" ht="55.5" customHeight="1">
      <c r="A56" s="1034">
        <v>51</v>
      </c>
      <c r="B56" s="1034">
        <v>51</v>
      </c>
      <c r="C56" s="782" t="s">
        <v>4885</v>
      </c>
      <c r="D56" s="782" t="s">
        <v>29</v>
      </c>
      <c r="E56" s="782" t="s">
        <v>4906</v>
      </c>
      <c r="F56" s="782" t="s">
        <v>147</v>
      </c>
      <c r="G56" s="782"/>
      <c r="H56" s="782"/>
      <c r="I56" s="782"/>
      <c r="J56" s="243" t="s">
        <v>155</v>
      </c>
      <c r="K56" s="243">
        <v>9</v>
      </c>
      <c r="L56" s="243" t="s">
        <v>4952</v>
      </c>
      <c r="M56" s="243" t="s">
        <v>150</v>
      </c>
      <c r="N56" s="782" t="s">
        <v>4949</v>
      </c>
      <c r="O56" s="1059"/>
      <c r="P56" s="1150"/>
      <c r="Q56" s="1606"/>
      <c r="R56" s="1150"/>
      <c r="S56" s="1150"/>
      <c r="T56" s="1150"/>
      <c r="U56" s="1150"/>
      <c r="V56" s="1150"/>
      <c r="W56" s="1150"/>
      <c r="X56" s="1150"/>
      <c r="Y56" s="1150"/>
      <c r="Z56" s="1150"/>
      <c r="AA56" s="1150"/>
      <c r="AB56" s="1150"/>
      <c r="AC56" s="1150"/>
      <c r="AD56" s="1150"/>
      <c r="AE56" s="1150"/>
      <c r="AF56" s="1150"/>
      <c r="AG56" s="1150"/>
    </row>
    <row r="57" spans="1:33" s="207" customFormat="1" ht="55.5" customHeight="1">
      <c r="A57" s="1014">
        <v>52</v>
      </c>
      <c r="B57" s="1014">
        <v>52</v>
      </c>
      <c r="C57" s="782" t="s">
        <v>4885</v>
      </c>
      <c r="D57" s="782" t="s">
        <v>29</v>
      </c>
      <c r="E57" s="782" t="s">
        <v>4906</v>
      </c>
      <c r="F57" s="782" t="s">
        <v>147</v>
      </c>
      <c r="G57" s="782"/>
      <c r="H57" s="782"/>
      <c r="I57" s="782"/>
      <c r="J57" s="243" t="s">
        <v>155</v>
      </c>
      <c r="K57" s="243">
        <v>1757</v>
      </c>
      <c r="L57" s="243" t="s">
        <v>4953</v>
      </c>
      <c r="M57" s="243" t="s">
        <v>150</v>
      </c>
      <c r="N57" s="782" t="s">
        <v>4949</v>
      </c>
      <c r="O57" s="1059"/>
      <c r="P57" s="1150"/>
      <c r="Q57" s="1606"/>
      <c r="R57" s="1150"/>
      <c r="S57" s="1150"/>
      <c r="T57" s="1150"/>
      <c r="U57" s="1150"/>
      <c r="V57" s="1150"/>
      <c r="W57" s="1150"/>
      <c r="X57" s="1150"/>
      <c r="Y57" s="1150"/>
      <c r="Z57" s="1150"/>
      <c r="AA57" s="1150"/>
      <c r="AB57" s="1150"/>
      <c r="AC57" s="1150"/>
      <c r="AD57" s="1150"/>
      <c r="AE57" s="1150"/>
      <c r="AF57" s="1150"/>
      <c r="AG57" s="1150"/>
    </row>
    <row r="58" spans="1:33" s="207" customFormat="1" ht="55.5" customHeight="1">
      <c r="A58" s="1034">
        <v>53</v>
      </c>
      <c r="B58" s="1034">
        <v>53</v>
      </c>
      <c r="C58" s="782" t="s">
        <v>4885</v>
      </c>
      <c r="D58" s="782" t="s">
        <v>29</v>
      </c>
      <c r="E58" s="782" t="s">
        <v>4906</v>
      </c>
      <c r="F58" s="782" t="s">
        <v>147</v>
      </c>
      <c r="G58" s="782"/>
      <c r="H58" s="782"/>
      <c r="I58" s="782"/>
      <c r="J58" s="243" t="s">
        <v>155</v>
      </c>
      <c r="K58" s="243">
        <v>3</v>
      </c>
      <c r="L58" s="243" t="s">
        <v>4954</v>
      </c>
      <c r="M58" s="243" t="s">
        <v>150</v>
      </c>
      <c r="N58" s="782" t="s">
        <v>4949</v>
      </c>
      <c r="O58" s="1059"/>
      <c r="P58" s="1150"/>
      <c r="Q58" s="1606"/>
      <c r="R58" s="1150"/>
      <c r="S58" s="1150"/>
      <c r="T58" s="1150"/>
      <c r="U58" s="1150"/>
      <c r="V58" s="1150"/>
      <c r="W58" s="1150"/>
      <c r="X58" s="1150"/>
      <c r="Y58" s="1150"/>
      <c r="Z58" s="1150"/>
      <c r="AA58" s="1150"/>
      <c r="AB58" s="1150"/>
      <c r="AC58" s="1150"/>
      <c r="AD58" s="1150"/>
      <c r="AE58" s="1150"/>
      <c r="AF58" s="1150"/>
      <c r="AG58" s="1150"/>
    </row>
    <row r="59" spans="1:33" s="207" customFormat="1" ht="55.5" customHeight="1">
      <c r="A59" s="1014">
        <v>54</v>
      </c>
      <c r="B59" s="1014">
        <v>54</v>
      </c>
      <c r="C59" s="782" t="s">
        <v>4885</v>
      </c>
      <c r="D59" s="782" t="s">
        <v>29</v>
      </c>
      <c r="E59" s="782" t="s">
        <v>4906</v>
      </c>
      <c r="F59" s="782" t="s">
        <v>147</v>
      </c>
      <c r="G59" s="782"/>
      <c r="H59" s="782"/>
      <c r="I59" s="782"/>
      <c r="J59" s="243" t="s">
        <v>155</v>
      </c>
      <c r="K59" s="243">
        <v>585</v>
      </c>
      <c r="L59" s="243" t="s">
        <v>4955</v>
      </c>
      <c r="M59" s="243" t="s">
        <v>150</v>
      </c>
      <c r="N59" s="782" t="s">
        <v>4949</v>
      </c>
      <c r="O59" s="1059"/>
      <c r="P59" s="1150"/>
      <c r="Q59" s="1606"/>
      <c r="R59" s="1150"/>
      <c r="S59" s="1150"/>
      <c r="T59" s="1150"/>
      <c r="U59" s="1150"/>
      <c r="V59" s="1150"/>
      <c r="W59" s="1150"/>
      <c r="X59" s="1150"/>
      <c r="Y59" s="1150"/>
      <c r="Z59" s="1150"/>
      <c r="AA59" s="1150"/>
      <c r="AB59" s="1150"/>
      <c r="AC59" s="1150"/>
      <c r="AD59" s="1150"/>
      <c r="AE59" s="1150"/>
      <c r="AF59" s="1150"/>
      <c r="AG59" s="1150"/>
    </row>
    <row r="60" spans="1:33" s="207" customFormat="1" ht="55.5" customHeight="1">
      <c r="A60" s="1034">
        <v>55</v>
      </c>
      <c r="B60" s="1034">
        <v>55</v>
      </c>
      <c r="C60" s="782" t="s">
        <v>4885</v>
      </c>
      <c r="D60" s="782" t="s">
        <v>29</v>
      </c>
      <c r="E60" s="782" t="s">
        <v>4906</v>
      </c>
      <c r="F60" s="782" t="s">
        <v>147</v>
      </c>
      <c r="G60" s="782"/>
      <c r="H60" s="782"/>
      <c r="I60" s="782"/>
      <c r="J60" s="243" t="s">
        <v>155</v>
      </c>
      <c r="K60" s="243">
        <v>14</v>
      </c>
      <c r="L60" s="243" t="s">
        <v>4956</v>
      </c>
      <c r="M60" s="243" t="s">
        <v>150</v>
      </c>
      <c r="N60" s="782" t="s">
        <v>4949</v>
      </c>
      <c r="O60" s="1059"/>
      <c r="P60" s="1150"/>
      <c r="Q60" s="1606"/>
      <c r="R60" s="1150"/>
      <c r="S60" s="1150"/>
      <c r="T60" s="1150"/>
      <c r="U60" s="1150"/>
      <c r="V60" s="1150"/>
      <c r="W60" s="1150"/>
      <c r="X60" s="1150"/>
      <c r="Y60" s="1150"/>
      <c r="Z60" s="1150"/>
      <c r="AA60" s="1150"/>
      <c r="AB60" s="1150"/>
      <c r="AC60" s="1150"/>
      <c r="AD60" s="1150"/>
      <c r="AE60" s="1150"/>
      <c r="AF60" s="1150"/>
      <c r="AG60" s="1150"/>
    </row>
    <row r="61" spans="1:33" s="207" customFormat="1" ht="55.5" customHeight="1">
      <c r="A61" s="1014">
        <v>56</v>
      </c>
      <c r="B61" s="1014">
        <v>56</v>
      </c>
      <c r="C61" s="782" t="s">
        <v>4885</v>
      </c>
      <c r="D61" s="782" t="s">
        <v>29</v>
      </c>
      <c r="E61" s="782" t="s">
        <v>4906</v>
      </c>
      <c r="F61" s="782" t="s">
        <v>147</v>
      </c>
      <c r="G61" s="782"/>
      <c r="H61" s="782"/>
      <c r="I61" s="782"/>
      <c r="J61" s="243" t="s">
        <v>155</v>
      </c>
      <c r="K61" s="243">
        <v>3048</v>
      </c>
      <c r="L61" s="243" t="s">
        <v>4957</v>
      </c>
      <c r="M61" s="243" t="s">
        <v>150</v>
      </c>
      <c r="N61" s="782" t="s">
        <v>4949</v>
      </c>
      <c r="O61" s="1059"/>
      <c r="P61" s="1150"/>
      <c r="Q61" s="1606"/>
      <c r="R61" s="1150"/>
      <c r="S61" s="1150"/>
      <c r="T61" s="1150"/>
      <c r="U61" s="1150"/>
      <c r="V61" s="1150"/>
      <c r="W61" s="1150"/>
      <c r="X61" s="1150"/>
      <c r="Y61" s="1150"/>
      <c r="Z61" s="1150"/>
      <c r="AA61" s="1150"/>
      <c r="AB61" s="1150"/>
      <c r="AC61" s="1150"/>
      <c r="AD61" s="1150"/>
      <c r="AE61" s="1150"/>
      <c r="AF61" s="1150"/>
      <c r="AG61" s="1150"/>
    </row>
    <row r="62" spans="1:33" s="207" customFormat="1" ht="55.5" customHeight="1">
      <c r="A62" s="1034">
        <v>57</v>
      </c>
      <c r="B62" s="1034">
        <v>57</v>
      </c>
      <c r="C62" s="782" t="s">
        <v>4885</v>
      </c>
      <c r="D62" s="782" t="s">
        <v>29</v>
      </c>
      <c r="E62" s="782" t="s">
        <v>4906</v>
      </c>
      <c r="F62" s="782" t="s">
        <v>147</v>
      </c>
      <c r="G62" s="782"/>
      <c r="H62" s="782"/>
      <c r="I62" s="782"/>
      <c r="J62" s="243" t="s">
        <v>155</v>
      </c>
      <c r="K62" s="243">
        <v>120</v>
      </c>
      <c r="L62" s="243" t="s">
        <v>4958</v>
      </c>
      <c r="M62" s="243" t="s">
        <v>150</v>
      </c>
      <c r="N62" s="782" t="s">
        <v>4949</v>
      </c>
      <c r="O62" s="1059"/>
      <c r="P62" s="1150"/>
      <c r="Q62" s="1606"/>
      <c r="R62" s="1150"/>
      <c r="S62" s="1150"/>
      <c r="T62" s="1150"/>
      <c r="U62" s="1150"/>
      <c r="V62" s="1150"/>
      <c r="W62" s="1150"/>
      <c r="X62" s="1150"/>
      <c r="Y62" s="1150"/>
      <c r="Z62" s="1150"/>
      <c r="AA62" s="1150"/>
      <c r="AB62" s="1150"/>
      <c r="AC62" s="1150"/>
      <c r="AD62" s="1150"/>
      <c r="AE62" s="1150"/>
      <c r="AF62" s="1150"/>
      <c r="AG62" s="1150"/>
    </row>
    <row r="63" spans="1:33" s="1607" customFormat="1">
      <c r="A63" s="1608"/>
      <c r="B63" s="1608"/>
      <c r="C63" s="2594" t="s">
        <v>17</v>
      </c>
      <c r="D63" s="2595"/>
      <c r="E63" s="2595"/>
      <c r="F63" s="2595"/>
      <c r="G63" s="2595"/>
      <c r="H63" s="2595"/>
      <c r="I63" s="2595"/>
      <c r="J63" s="2595"/>
      <c r="K63" s="2595"/>
      <c r="L63" s="2595"/>
      <c r="M63" s="2595"/>
      <c r="N63" s="2596"/>
      <c r="O63" s="2595"/>
      <c r="P63" s="2595"/>
      <c r="Q63" s="2573"/>
    </row>
    <row r="64" spans="1:33" ht="81" customHeight="1">
      <c r="A64" s="398">
        <v>11</v>
      </c>
      <c r="B64" s="398">
        <v>1</v>
      </c>
      <c r="C64" s="316" t="s">
        <v>4959</v>
      </c>
      <c r="D64" s="316" t="s">
        <v>19</v>
      </c>
      <c r="E64" s="316" t="s">
        <v>4960</v>
      </c>
      <c r="F64" s="222" t="s">
        <v>4961</v>
      </c>
      <c r="G64" s="316">
        <v>1973</v>
      </c>
      <c r="H64" s="316">
        <v>231.5</v>
      </c>
      <c r="I64" s="309" t="s">
        <v>4962</v>
      </c>
      <c r="J64" s="1610" t="s">
        <v>4963</v>
      </c>
      <c r="K64" s="316">
        <v>6900</v>
      </c>
      <c r="L64" s="222" t="s">
        <v>4964</v>
      </c>
      <c r="M64" s="316"/>
      <c r="N64" s="376" t="s">
        <v>4965</v>
      </c>
      <c r="O64" s="222">
        <v>0</v>
      </c>
      <c r="P64" s="222" t="s">
        <v>4966</v>
      </c>
      <c r="Q64" s="222"/>
    </row>
    <row r="65" spans="1:18" ht="156">
      <c r="A65" s="1259">
        <v>12</v>
      </c>
      <c r="B65" s="1259">
        <v>2</v>
      </c>
      <c r="C65" s="1260" t="s">
        <v>533</v>
      </c>
      <c r="D65" s="1260" t="s">
        <v>19</v>
      </c>
      <c r="E65" s="1260" t="s">
        <v>4967</v>
      </c>
      <c r="F65" s="222" t="s">
        <v>4961</v>
      </c>
      <c r="G65" s="1260">
        <v>1987</v>
      </c>
      <c r="H65" s="1260">
        <v>576.1</v>
      </c>
      <c r="I65" s="581"/>
      <c r="J65" s="1260" t="s">
        <v>4968</v>
      </c>
      <c r="K65" s="1260"/>
      <c r="L65" s="190"/>
      <c r="M65" s="190"/>
      <c r="N65" s="377" t="s">
        <v>4969</v>
      </c>
      <c r="O65" s="190"/>
      <c r="P65" s="190" t="s">
        <v>4970</v>
      </c>
      <c r="Q65" s="190" t="s">
        <v>4971</v>
      </c>
    </row>
    <row r="66" spans="1:18" s="1295" customFormat="1" ht="84">
      <c r="A66" s="1611">
        <v>13</v>
      </c>
      <c r="B66" s="1611">
        <v>3</v>
      </c>
      <c r="C66" s="1612" t="s">
        <v>341</v>
      </c>
      <c r="D66" s="1612" t="s">
        <v>19</v>
      </c>
      <c r="E66" s="1613" t="s">
        <v>4972</v>
      </c>
      <c r="F66" s="222" t="s">
        <v>4961</v>
      </c>
      <c r="G66" s="1614" t="s">
        <v>77</v>
      </c>
      <c r="H66" s="1612" t="s">
        <v>77</v>
      </c>
      <c r="I66" s="1612" t="s">
        <v>77</v>
      </c>
      <c r="J66" s="1612" t="s">
        <v>77</v>
      </c>
      <c r="K66" s="1615">
        <v>10395</v>
      </c>
      <c r="L66" s="1612" t="s">
        <v>4973</v>
      </c>
      <c r="M66" s="1612" t="s">
        <v>4974</v>
      </c>
      <c r="N66" s="1616" t="s">
        <v>4975</v>
      </c>
      <c r="O66" s="1358">
        <v>0</v>
      </c>
      <c r="P66" s="1358" t="s">
        <v>4976</v>
      </c>
      <c r="Q66" s="1358" t="s">
        <v>4977</v>
      </c>
      <c r="R66" s="1617"/>
    </row>
    <row r="67" spans="1:18" s="220" customFormat="1" ht="54.75" customHeight="1">
      <c r="A67" s="292">
        <v>14</v>
      </c>
      <c r="B67" s="292">
        <v>4</v>
      </c>
      <c r="C67" s="522" t="s">
        <v>145</v>
      </c>
      <c r="D67" s="364" t="s">
        <v>29</v>
      </c>
      <c r="E67" s="1618" t="s">
        <v>4978</v>
      </c>
      <c r="F67" s="210" t="s">
        <v>4961</v>
      </c>
      <c r="G67" s="1053"/>
      <c r="H67" s="599"/>
      <c r="I67" s="599"/>
      <c r="J67" s="364"/>
      <c r="K67" s="1619">
        <v>3190</v>
      </c>
      <c r="L67" s="522" t="s">
        <v>4979</v>
      </c>
      <c r="M67" s="522" t="s">
        <v>33</v>
      </c>
      <c r="N67" s="522" t="s">
        <v>4980</v>
      </c>
      <c r="O67" s="291">
        <v>0</v>
      </c>
      <c r="P67" s="291">
        <v>0</v>
      </c>
      <c r="Q67" s="522" t="s">
        <v>4981</v>
      </c>
      <c r="R67" s="422"/>
    </row>
    <row r="68" spans="1:18" s="220" customFormat="1" ht="54.75" customHeight="1">
      <c r="A68" s="292">
        <v>15</v>
      </c>
      <c r="B68" s="292">
        <v>5</v>
      </c>
      <c r="C68" s="522" t="s">
        <v>145</v>
      </c>
      <c r="D68" s="364" t="s">
        <v>29</v>
      </c>
      <c r="E68" s="522" t="s">
        <v>4982</v>
      </c>
      <c r="F68" s="210" t="s">
        <v>4961</v>
      </c>
      <c r="G68" s="364"/>
      <c r="H68" s="599"/>
      <c r="I68" s="599"/>
      <c r="J68" s="364"/>
      <c r="K68" s="1619">
        <v>1500</v>
      </c>
      <c r="L68" s="522" t="s">
        <v>4983</v>
      </c>
      <c r="M68" s="522" t="s">
        <v>33</v>
      </c>
      <c r="N68" s="522" t="s">
        <v>4984</v>
      </c>
      <c r="O68" s="291">
        <v>0</v>
      </c>
      <c r="P68" s="291">
        <v>0</v>
      </c>
      <c r="Q68" s="522" t="s">
        <v>4981</v>
      </c>
      <c r="R68" s="422"/>
    </row>
    <row r="69" spans="1:18" s="220" customFormat="1" ht="54.75" customHeight="1">
      <c r="A69" s="292">
        <v>16</v>
      </c>
      <c r="B69" s="292">
        <v>6</v>
      </c>
      <c r="C69" s="522" t="s">
        <v>145</v>
      </c>
      <c r="D69" s="364" t="s">
        <v>29</v>
      </c>
      <c r="E69" s="522" t="s">
        <v>4985</v>
      </c>
      <c r="F69" s="364"/>
      <c r="G69" s="364"/>
      <c r="H69" s="599"/>
      <c r="I69" s="599"/>
      <c r="J69" s="364"/>
      <c r="K69" s="1619">
        <v>1108</v>
      </c>
      <c r="L69" s="522" t="s">
        <v>4986</v>
      </c>
      <c r="M69" s="522" t="s">
        <v>33</v>
      </c>
      <c r="N69" s="522" t="s">
        <v>4987</v>
      </c>
      <c r="O69" s="291">
        <v>0</v>
      </c>
      <c r="P69" s="291">
        <v>0</v>
      </c>
      <c r="Q69" s="522" t="s">
        <v>4981</v>
      </c>
      <c r="R69" s="422"/>
    </row>
    <row r="70" spans="1:18" s="220" customFormat="1" ht="54.75" customHeight="1">
      <c r="A70" s="292">
        <v>17</v>
      </c>
      <c r="B70" s="292">
        <v>7</v>
      </c>
      <c r="C70" s="1197" t="s">
        <v>145</v>
      </c>
      <c r="D70" s="364" t="s">
        <v>29</v>
      </c>
      <c r="E70" s="522" t="s">
        <v>4988</v>
      </c>
      <c r="F70" s="364"/>
      <c r="G70" s="364"/>
      <c r="H70" s="599"/>
      <c r="I70" s="599"/>
      <c r="J70" s="364"/>
      <c r="K70" s="1619">
        <v>1550</v>
      </c>
      <c r="L70" s="522" t="s">
        <v>4989</v>
      </c>
      <c r="M70" s="522" t="s">
        <v>33</v>
      </c>
      <c r="N70" s="522" t="s">
        <v>4990</v>
      </c>
      <c r="O70" s="291">
        <v>0</v>
      </c>
      <c r="P70" s="291">
        <v>0</v>
      </c>
      <c r="Q70" s="522" t="s">
        <v>4981</v>
      </c>
      <c r="R70" s="422"/>
    </row>
    <row r="71" spans="1:18" s="5" customFormat="1" ht="54.75" customHeight="1">
      <c r="A71" s="383">
        <v>18</v>
      </c>
      <c r="B71" s="383">
        <v>8</v>
      </c>
      <c r="C71" s="984" t="s">
        <v>145</v>
      </c>
      <c r="D71" s="355" t="s">
        <v>19</v>
      </c>
      <c r="E71" s="984" t="s">
        <v>4991</v>
      </c>
      <c r="F71" s="1620"/>
      <c r="G71" s="355"/>
      <c r="H71" s="355"/>
      <c r="I71" s="355"/>
      <c r="J71" s="355"/>
      <c r="K71" s="984">
        <v>482</v>
      </c>
      <c r="L71" s="984" t="s">
        <v>4992</v>
      </c>
      <c r="M71" s="984" t="s">
        <v>4993</v>
      </c>
      <c r="N71" s="378"/>
      <c r="O71" s="356">
        <v>0</v>
      </c>
      <c r="P71" s="356">
        <v>0</v>
      </c>
      <c r="Q71" s="984" t="s">
        <v>4981</v>
      </c>
      <c r="R71" s="1111"/>
    </row>
    <row r="72" spans="1:18" s="5" customFormat="1" ht="54.75" customHeight="1">
      <c r="A72" s="383">
        <v>19</v>
      </c>
      <c r="B72" s="383">
        <v>9</v>
      </c>
      <c r="C72" s="984" t="s">
        <v>145</v>
      </c>
      <c r="D72" s="355" t="s">
        <v>19</v>
      </c>
      <c r="E72" s="1621" t="s">
        <v>4994</v>
      </c>
      <c r="F72" s="180" t="s">
        <v>4961</v>
      </c>
      <c r="G72" s="1063"/>
      <c r="H72" s="355"/>
      <c r="I72" s="355"/>
      <c r="J72" s="355"/>
      <c r="K72" s="984">
        <v>1500</v>
      </c>
      <c r="L72" s="984" t="s">
        <v>4995</v>
      </c>
      <c r="M72" s="984" t="s">
        <v>4993</v>
      </c>
      <c r="N72" s="378"/>
      <c r="O72" s="356">
        <v>0</v>
      </c>
      <c r="P72" s="356">
        <v>0</v>
      </c>
      <c r="Q72" s="984" t="s">
        <v>4981</v>
      </c>
      <c r="R72" s="1111"/>
    </row>
    <row r="73" spans="1:18" s="5" customFormat="1" ht="54.75" customHeight="1">
      <c r="A73" s="383">
        <v>20</v>
      </c>
      <c r="B73" s="383">
        <v>10</v>
      </c>
      <c r="C73" s="984" t="s">
        <v>145</v>
      </c>
      <c r="D73" s="355" t="s">
        <v>19</v>
      </c>
      <c r="E73" s="984" t="s">
        <v>4996</v>
      </c>
      <c r="F73" s="1622"/>
      <c r="G73" s="355"/>
      <c r="H73" s="355"/>
      <c r="I73" s="355"/>
      <c r="J73" s="355"/>
      <c r="K73" s="984">
        <v>1460</v>
      </c>
      <c r="L73" s="984" t="s">
        <v>4997</v>
      </c>
      <c r="M73" s="984" t="s">
        <v>4993</v>
      </c>
      <c r="N73" s="378"/>
      <c r="O73" s="356">
        <v>0</v>
      </c>
      <c r="P73" s="356">
        <v>0</v>
      </c>
      <c r="Q73" s="984" t="s">
        <v>4981</v>
      </c>
      <c r="R73" s="1111"/>
    </row>
    <row r="74" spans="1:18" s="5" customFormat="1" ht="54.75" customHeight="1">
      <c r="A74" s="383">
        <v>21</v>
      </c>
      <c r="B74" s="383">
        <v>11</v>
      </c>
      <c r="C74" s="984" t="s">
        <v>145</v>
      </c>
      <c r="D74" s="355" t="s">
        <v>19</v>
      </c>
      <c r="E74" s="984" t="s">
        <v>4998</v>
      </c>
      <c r="F74" s="984"/>
      <c r="G74" s="356"/>
      <c r="H74" s="579"/>
      <c r="I74" s="579"/>
      <c r="J74" s="825"/>
      <c r="K74" s="984">
        <v>172780</v>
      </c>
      <c r="L74" s="984" t="s">
        <v>4999</v>
      </c>
      <c r="M74" s="984" t="s">
        <v>4993</v>
      </c>
      <c r="N74" s="378"/>
      <c r="O74" s="356">
        <v>0</v>
      </c>
      <c r="P74" s="356">
        <v>0</v>
      </c>
      <c r="Q74" s="984" t="s">
        <v>4981</v>
      </c>
    </row>
    <row r="75" spans="1:18" s="5" customFormat="1" ht="54.75" customHeight="1">
      <c r="A75" s="383">
        <v>22</v>
      </c>
      <c r="B75" s="383">
        <v>12</v>
      </c>
      <c r="C75" s="1623" t="s">
        <v>145</v>
      </c>
      <c r="D75" s="355" t="s">
        <v>19</v>
      </c>
      <c r="E75" s="984" t="s">
        <v>5000</v>
      </c>
      <c r="F75" s="356"/>
      <c r="G75" s="356"/>
      <c r="H75" s="579"/>
      <c r="I75" s="579"/>
      <c r="J75" s="825"/>
      <c r="K75" s="984">
        <v>228248</v>
      </c>
      <c r="L75" s="984" t="s">
        <v>5001</v>
      </c>
      <c r="M75" s="984" t="s">
        <v>4993</v>
      </c>
      <c r="N75" s="378"/>
      <c r="O75" s="356">
        <v>0</v>
      </c>
      <c r="P75" s="356">
        <v>0</v>
      </c>
      <c r="Q75" s="984" t="s">
        <v>4981</v>
      </c>
    </row>
    <row r="76" spans="1:18" s="5" customFormat="1" ht="54.75" customHeight="1">
      <c r="A76" s="383">
        <v>23</v>
      </c>
      <c r="B76" s="383">
        <v>13</v>
      </c>
      <c r="C76" s="1624" t="s">
        <v>145</v>
      </c>
      <c r="D76" s="355" t="s">
        <v>19</v>
      </c>
      <c r="E76" s="984" t="s">
        <v>5002</v>
      </c>
      <c r="F76" s="356"/>
      <c r="G76" s="356"/>
      <c r="H76" s="579"/>
      <c r="I76" s="579"/>
      <c r="J76" s="825"/>
      <c r="K76" s="984">
        <v>241843</v>
      </c>
      <c r="L76" s="984" t="s">
        <v>5003</v>
      </c>
      <c r="M76" s="984" t="s">
        <v>4993</v>
      </c>
      <c r="N76" s="378"/>
      <c r="O76" s="356">
        <v>0</v>
      </c>
      <c r="P76" s="356">
        <v>0</v>
      </c>
      <c r="Q76" s="984" t="s">
        <v>4981</v>
      </c>
    </row>
    <row r="77" spans="1:18" s="220" customFormat="1" ht="54.75" customHeight="1">
      <c r="A77" s="292">
        <v>24</v>
      </c>
      <c r="B77" s="292">
        <v>14</v>
      </c>
      <c r="C77" s="1625" t="s">
        <v>145</v>
      </c>
      <c r="D77" s="291" t="s">
        <v>29</v>
      </c>
      <c r="E77" s="996" t="s">
        <v>5004</v>
      </c>
      <c r="F77" s="291"/>
      <c r="G77" s="291"/>
      <c r="H77" s="599"/>
      <c r="I77" s="599"/>
      <c r="J77" s="245"/>
      <c r="K77" s="522">
        <v>269870</v>
      </c>
      <c r="L77" s="997" t="s">
        <v>5005</v>
      </c>
      <c r="M77" s="522" t="s">
        <v>4993</v>
      </c>
      <c r="N77" s="522" t="s">
        <v>5006</v>
      </c>
      <c r="O77" s="291">
        <v>0</v>
      </c>
      <c r="P77" s="291">
        <v>0</v>
      </c>
      <c r="Q77" s="522" t="s">
        <v>4981</v>
      </c>
    </row>
    <row r="78" spans="1:18" s="5" customFormat="1" ht="54.75" customHeight="1">
      <c r="A78" s="383">
        <v>25</v>
      </c>
      <c r="B78" s="383">
        <v>15</v>
      </c>
      <c r="C78" s="1624" t="s">
        <v>145</v>
      </c>
      <c r="D78" s="355" t="s">
        <v>19</v>
      </c>
      <c r="E78" s="983" t="s">
        <v>5007</v>
      </c>
      <c r="F78" s="356"/>
      <c r="G78" s="356"/>
      <c r="H78" s="356"/>
      <c r="I78" s="356"/>
      <c r="J78" s="356"/>
      <c r="K78" s="984">
        <v>478466</v>
      </c>
      <c r="L78" s="992" t="s">
        <v>5008</v>
      </c>
      <c r="M78" s="984" t="s">
        <v>4993</v>
      </c>
      <c r="N78" s="356"/>
      <c r="O78" s="356">
        <v>0</v>
      </c>
      <c r="P78" s="356">
        <v>0</v>
      </c>
      <c r="Q78" s="984" t="s">
        <v>4981</v>
      </c>
    </row>
    <row r="79" spans="1:18" s="5" customFormat="1" ht="54.75" customHeight="1">
      <c r="A79" s="383">
        <v>26</v>
      </c>
      <c r="B79" s="383">
        <v>16</v>
      </c>
      <c r="C79" s="1623" t="s">
        <v>145</v>
      </c>
      <c r="D79" s="355" t="s">
        <v>19</v>
      </c>
      <c r="E79" s="983" t="s">
        <v>5009</v>
      </c>
      <c r="F79" s="356"/>
      <c r="G79" s="356"/>
      <c r="H79" s="356"/>
      <c r="I79" s="356"/>
      <c r="J79" s="356"/>
      <c r="K79" s="1626">
        <v>27965</v>
      </c>
      <c r="L79" s="992" t="s">
        <v>5010</v>
      </c>
      <c r="M79" s="984" t="s">
        <v>4993</v>
      </c>
      <c r="N79" s="356"/>
      <c r="O79" s="356">
        <v>0</v>
      </c>
      <c r="P79" s="356">
        <v>0</v>
      </c>
      <c r="Q79" s="984" t="s">
        <v>4981</v>
      </c>
    </row>
    <row r="80" spans="1:18" s="220" customFormat="1" ht="54.75" customHeight="1">
      <c r="A80" s="292">
        <v>27</v>
      </c>
      <c r="B80" s="292">
        <v>17</v>
      </c>
      <c r="C80" s="1215" t="s">
        <v>145</v>
      </c>
      <c r="D80" s="291" t="s">
        <v>29</v>
      </c>
      <c r="E80" s="996" t="s">
        <v>5011</v>
      </c>
      <c r="F80" s="291"/>
      <c r="G80" s="291"/>
      <c r="H80" s="291"/>
      <c r="I80" s="291"/>
      <c r="J80" s="291"/>
      <c r="K80" s="1619">
        <v>887</v>
      </c>
      <c r="L80" s="997" t="s">
        <v>5012</v>
      </c>
      <c r="M80" s="245" t="s">
        <v>254</v>
      </c>
      <c r="N80" s="522" t="s">
        <v>5013</v>
      </c>
      <c r="O80" s="291">
        <v>0</v>
      </c>
      <c r="P80" s="291">
        <v>0</v>
      </c>
      <c r="Q80" s="522" t="s">
        <v>4981</v>
      </c>
    </row>
    <row r="81" spans="1:17" s="5" customFormat="1" ht="54.75" customHeight="1">
      <c r="A81" s="383">
        <v>28</v>
      </c>
      <c r="B81" s="383">
        <v>18</v>
      </c>
      <c r="C81" s="1627" t="s">
        <v>145</v>
      </c>
      <c r="D81" s="355" t="s">
        <v>19</v>
      </c>
      <c r="E81" s="983" t="s">
        <v>5014</v>
      </c>
      <c r="F81" s="1628"/>
      <c r="G81" s="356"/>
      <c r="H81" s="356"/>
      <c r="I81" s="356"/>
      <c r="J81" s="356"/>
      <c r="K81" s="1626">
        <v>1095</v>
      </c>
      <c r="L81" s="992" t="s">
        <v>5015</v>
      </c>
      <c r="M81" s="825" t="s">
        <v>254</v>
      </c>
      <c r="N81" s="356"/>
      <c r="O81" s="356">
        <v>0</v>
      </c>
      <c r="P81" s="356">
        <v>0</v>
      </c>
      <c r="Q81" s="984" t="s">
        <v>4981</v>
      </c>
    </row>
    <row r="82" spans="1:17" s="5" customFormat="1" ht="54.75" customHeight="1">
      <c r="A82" s="383">
        <v>29</v>
      </c>
      <c r="B82" s="383">
        <v>19</v>
      </c>
      <c r="C82" s="984" t="s">
        <v>4517</v>
      </c>
      <c r="D82" s="355" t="s">
        <v>19</v>
      </c>
      <c r="E82" s="1621" t="s">
        <v>5016</v>
      </c>
      <c r="F82" s="180" t="s">
        <v>4961</v>
      </c>
      <c r="G82" s="380"/>
      <c r="H82" s="1629" t="s">
        <v>5017</v>
      </c>
      <c r="I82" s="992" t="s">
        <v>5018</v>
      </c>
      <c r="J82" s="1630" t="s">
        <v>77</v>
      </c>
      <c r="M82" s="984" t="s">
        <v>4993</v>
      </c>
      <c r="N82" s="378"/>
      <c r="O82" s="356">
        <v>0</v>
      </c>
      <c r="P82" s="356">
        <v>2</v>
      </c>
      <c r="Q82" s="1626" t="s">
        <v>5019</v>
      </c>
    </row>
    <row r="83" spans="1:17" s="220" customFormat="1" ht="54.75" customHeight="1">
      <c r="A83" s="292">
        <v>30</v>
      </c>
      <c r="B83" s="292">
        <v>20</v>
      </c>
      <c r="C83" s="996" t="s">
        <v>5020</v>
      </c>
      <c r="D83" s="291" t="s">
        <v>4719</v>
      </c>
      <c r="E83" s="2597" t="s">
        <v>5021</v>
      </c>
      <c r="F83" s="210" t="s">
        <v>4961</v>
      </c>
      <c r="G83" s="424"/>
      <c r="H83" s="996" t="s">
        <v>5022</v>
      </c>
      <c r="I83" s="522" t="s">
        <v>5023</v>
      </c>
      <c r="J83" s="998"/>
      <c r="K83" s="2598" t="s">
        <v>5024</v>
      </c>
      <c r="L83" s="2601" t="s">
        <v>5025</v>
      </c>
      <c r="M83" s="245" t="s">
        <v>254</v>
      </c>
      <c r="N83" s="2604" t="s">
        <v>5026</v>
      </c>
      <c r="O83" s="291">
        <v>0</v>
      </c>
      <c r="P83" s="2452">
        <v>5</v>
      </c>
      <c r="Q83" s="1619" t="s">
        <v>5019</v>
      </c>
    </row>
    <row r="84" spans="1:17" s="220" customFormat="1" ht="54.75" customHeight="1">
      <c r="A84" s="292">
        <v>31</v>
      </c>
      <c r="B84" s="292">
        <v>21</v>
      </c>
      <c r="C84" s="522" t="s">
        <v>5027</v>
      </c>
      <c r="D84" s="291" t="s">
        <v>4719</v>
      </c>
      <c r="E84" s="2597"/>
      <c r="F84" s="210" t="s">
        <v>4961</v>
      </c>
      <c r="G84" s="424"/>
      <c r="H84" s="522" t="s">
        <v>5028</v>
      </c>
      <c r="I84" s="522" t="s">
        <v>5029</v>
      </c>
      <c r="J84" s="998"/>
      <c r="K84" s="2599"/>
      <c r="L84" s="2602"/>
      <c r="M84" s="245" t="s">
        <v>254</v>
      </c>
      <c r="N84" s="2604"/>
      <c r="O84" s="291">
        <v>0</v>
      </c>
      <c r="P84" s="2452"/>
      <c r="Q84" s="1619" t="s">
        <v>5019</v>
      </c>
    </row>
    <row r="85" spans="1:17" s="220" customFormat="1" ht="54.75" customHeight="1">
      <c r="A85" s="292">
        <v>32</v>
      </c>
      <c r="B85" s="292">
        <v>22</v>
      </c>
      <c r="C85" s="522" t="s">
        <v>5030</v>
      </c>
      <c r="D85" s="291" t="s">
        <v>4719</v>
      </c>
      <c r="E85" s="2597"/>
      <c r="F85" s="210" t="s">
        <v>4961</v>
      </c>
      <c r="G85" s="424"/>
      <c r="H85" s="522" t="s">
        <v>5031</v>
      </c>
      <c r="I85" s="522" t="s">
        <v>5032</v>
      </c>
      <c r="J85" s="998"/>
      <c r="K85" s="2599"/>
      <c r="L85" s="2602"/>
      <c r="M85" s="245" t="s">
        <v>254</v>
      </c>
      <c r="N85" s="2604"/>
      <c r="O85" s="291">
        <v>0</v>
      </c>
      <c r="P85" s="2452"/>
      <c r="Q85" s="1619" t="s">
        <v>5019</v>
      </c>
    </row>
    <row r="86" spans="1:17" s="220" customFormat="1" ht="54.75" customHeight="1">
      <c r="A86" s="292">
        <v>33</v>
      </c>
      <c r="B86" s="292">
        <v>23</v>
      </c>
      <c r="C86" s="522" t="s">
        <v>5033</v>
      </c>
      <c r="D86" s="291" t="s">
        <v>4719</v>
      </c>
      <c r="E86" s="2597"/>
      <c r="F86" s="210" t="s">
        <v>4961</v>
      </c>
      <c r="G86" s="424"/>
      <c r="H86" s="522" t="s">
        <v>5034</v>
      </c>
      <c r="I86" s="522" t="s">
        <v>5035</v>
      </c>
      <c r="J86" s="998"/>
      <c r="K86" s="2599"/>
      <c r="L86" s="2602"/>
      <c r="M86" s="245" t="s">
        <v>254</v>
      </c>
      <c r="N86" s="2604"/>
      <c r="O86" s="291">
        <v>0</v>
      </c>
      <c r="P86" s="2452"/>
      <c r="Q86" s="1619" t="s">
        <v>5019</v>
      </c>
    </row>
    <row r="87" spans="1:17" s="220" customFormat="1" ht="54.75" customHeight="1">
      <c r="A87" s="292">
        <v>34</v>
      </c>
      <c r="B87" s="292">
        <v>24</v>
      </c>
      <c r="C87" s="522" t="s">
        <v>5036</v>
      </c>
      <c r="D87" s="291" t="s">
        <v>4719</v>
      </c>
      <c r="E87" s="2597"/>
      <c r="F87" s="210" t="s">
        <v>4961</v>
      </c>
      <c r="G87" s="424"/>
      <c r="H87" s="997" t="s">
        <v>5037</v>
      </c>
      <c r="I87" s="997" t="s">
        <v>5038</v>
      </c>
      <c r="J87" s="998"/>
      <c r="K87" s="2599"/>
      <c r="L87" s="2602"/>
      <c r="M87" s="245" t="s">
        <v>254</v>
      </c>
      <c r="N87" s="2604"/>
      <c r="O87" s="291">
        <v>0</v>
      </c>
      <c r="P87" s="2452"/>
      <c r="Q87" s="1619" t="s">
        <v>5019</v>
      </c>
    </row>
    <row r="88" spans="1:17" s="220" customFormat="1" ht="54.75" customHeight="1">
      <c r="A88" s="292">
        <v>35</v>
      </c>
      <c r="B88" s="292">
        <v>25</v>
      </c>
      <c r="C88" s="522" t="s">
        <v>5039</v>
      </c>
      <c r="D88" s="291" t="s">
        <v>4719</v>
      </c>
      <c r="E88" s="2597"/>
      <c r="F88" s="210" t="s">
        <v>4961</v>
      </c>
      <c r="G88" s="424"/>
      <c r="H88" s="997" t="s">
        <v>5040</v>
      </c>
      <c r="I88" s="997" t="s">
        <v>5041</v>
      </c>
      <c r="J88" s="998"/>
      <c r="K88" s="2599"/>
      <c r="L88" s="2602"/>
      <c r="M88" s="245" t="s">
        <v>254</v>
      </c>
      <c r="N88" s="2604"/>
      <c r="O88" s="291">
        <v>0</v>
      </c>
      <c r="P88" s="2452"/>
      <c r="Q88" s="1619" t="s">
        <v>5019</v>
      </c>
    </row>
    <row r="89" spans="1:17" s="220" customFormat="1" ht="54.75" customHeight="1">
      <c r="A89" s="292">
        <v>36</v>
      </c>
      <c r="B89" s="292">
        <v>26</v>
      </c>
      <c r="C89" s="1631" t="s">
        <v>5042</v>
      </c>
      <c r="D89" s="291" t="s">
        <v>4719</v>
      </c>
      <c r="E89" s="2597"/>
      <c r="F89" s="210" t="s">
        <v>4961</v>
      </c>
      <c r="G89" s="424"/>
      <c r="H89" s="997" t="s">
        <v>5043</v>
      </c>
      <c r="I89" s="997" t="s">
        <v>5044</v>
      </c>
      <c r="J89" s="998"/>
      <c r="K89" s="2600"/>
      <c r="L89" s="2603"/>
      <c r="M89" s="245" t="s">
        <v>254</v>
      </c>
      <c r="N89" s="2604"/>
      <c r="O89" s="291">
        <v>0</v>
      </c>
      <c r="P89" s="2452"/>
      <c r="Q89" s="1619" t="s">
        <v>5019</v>
      </c>
    </row>
    <row r="90" spans="1:17" s="5" customFormat="1" ht="54.75" customHeight="1">
      <c r="A90" s="383">
        <v>37</v>
      </c>
      <c r="B90" s="383">
        <v>27</v>
      </c>
      <c r="C90" s="984" t="s">
        <v>3564</v>
      </c>
      <c r="D90" s="355" t="s">
        <v>19</v>
      </c>
      <c r="E90" s="1621" t="s">
        <v>5045</v>
      </c>
      <c r="F90" s="180" t="s">
        <v>4961</v>
      </c>
      <c r="G90" s="380"/>
      <c r="H90" s="992" t="s">
        <v>5046</v>
      </c>
      <c r="I90" s="992" t="s">
        <v>5047</v>
      </c>
      <c r="J90" s="825"/>
      <c r="K90" s="1629"/>
      <c r="L90" s="992"/>
      <c r="M90" s="825" t="s">
        <v>254</v>
      </c>
      <c r="N90" s="378" t="s">
        <v>5048</v>
      </c>
      <c r="O90" s="356">
        <v>0</v>
      </c>
      <c r="P90" s="356"/>
      <c r="Q90" s="1626" t="s">
        <v>5019</v>
      </c>
    </row>
    <row r="91" spans="1:17" s="220" customFormat="1" ht="54.75" customHeight="1">
      <c r="A91" s="292">
        <v>38</v>
      </c>
      <c r="B91" s="292">
        <v>28</v>
      </c>
      <c r="C91" s="522" t="s">
        <v>5049</v>
      </c>
      <c r="D91" s="291" t="s">
        <v>4719</v>
      </c>
      <c r="E91" s="1618" t="s">
        <v>5050</v>
      </c>
      <c r="F91" s="210" t="s">
        <v>4961</v>
      </c>
      <c r="G91" s="424"/>
      <c r="H91" s="1632" t="s">
        <v>5051</v>
      </c>
      <c r="I91" s="997" t="s">
        <v>5052</v>
      </c>
      <c r="J91" s="245"/>
      <c r="K91" s="1633" t="s">
        <v>5053</v>
      </c>
      <c r="L91" s="1634" t="s">
        <v>5054</v>
      </c>
      <c r="M91" s="245" t="s">
        <v>254</v>
      </c>
      <c r="N91" s="364" t="s">
        <v>5055</v>
      </c>
      <c r="O91" s="291">
        <v>0</v>
      </c>
      <c r="P91" s="291">
        <v>2</v>
      </c>
      <c r="Q91" s="1619" t="s">
        <v>5019</v>
      </c>
    </row>
    <row r="92" spans="1:17" s="5" customFormat="1" ht="54.75" customHeight="1">
      <c r="A92" s="383">
        <v>39</v>
      </c>
      <c r="B92" s="383">
        <v>29</v>
      </c>
      <c r="C92" s="984" t="s">
        <v>5056</v>
      </c>
      <c r="D92" s="355" t="s">
        <v>19</v>
      </c>
      <c r="E92" s="1621" t="s">
        <v>5057</v>
      </c>
      <c r="F92" s="180" t="s">
        <v>4961</v>
      </c>
      <c r="G92" s="380"/>
      <c r="H92" s="1629" t="s">
        <v>5058</v>
      </c>
      <c r="I92" s="992" t="s">
        <v>5059</v>
      </c>
      <c r="J92" s="825"/>
      <c r="K92" s="1626"/>
      <c r="L92" s="992"/>
      <c r="M92" s="825" t="s">
        <v>254</v>
      </c>
      <c r="N92" s="378"/>
      <c r="O92" s="356">
        <v>0</v>
      </c>
      <c r="P92" s="356"/>
      <c r="Q92" s="1626" t="s">
        <v>5019</v>
      </c>
    </row>
    <row r="93" spans="1:17" s="1600" customFormat="1">
      <c r="A93" s="1635"/>
      <c r="B93" s="1635"/>
      <c r="C93" s="2594" t="s">
        <v>508</v>
      </c>
      <c r="D93" s="2347"/>
      <c r="E93" s="2347"/>
      <c r="F93" s="2347"/>
      <c r="G93" s="2347"/>
      <c r="H93" s="2347"/>
      <c r="I93" s="2347"/>
      <c r="J93" s="2347"/>
      <c r="K93" s="2347"/>
      <c r="L93" s="2347"/>
      <c r="M93" s="2347"/>
      <c r="N93" s="2572"/>
      <c r="O93" s="2347"/>
      <c r="P93" s="2347"/>
      <c r="Q93" s="2348"/>
    </row>
    <row r="94" spans="1:17" ht="48">
      <c r="A94" s="398">
        <v>14</v>
      </c>
      <c r="B94" s="398">
        <v>1</v>
      </c>
      <c r="C94" s="222" t="s">
        <v>5060</v>
      </c>
      <c r="D94" s="222" t="s">
        <v>19</v>
      </c>
      <c r="E94" s="222" t="s">
        <v>5061</v>
      </c>
      <c r="F94" s="222" t="s">
        <v>5062</v>
      </c>
      <c r="G94" s="222" t="s">
        <v>5063</v>
      </c>
      <c r="H94" s="222"/>
      <c r="I94" s="222"/>
      <c r="J94" s="222" t="s">
        <v>5064</v>
      </c>
      <c r="K94" s="222">
        <v>82602</v>
      </c>
      <c r="L94" s="222" t="s">
        <v>5065</v>
      </c>
      <c r="M94" s="222"/>
      <c r="N94" s="376" t="s">
        <v>5066</v>
      </c>
      <c r="O94" s="222"/>
      <c r="P94" s="222"/>
      <c r="Q94" s="222"/>
    </row>
    <row r="95" spans="1:17" ht="84">
      <c r="A95" s="398">
        <v>15</v>
      </c>
      <c r="B95" s="398">
        <v>2</v>
      </c>
      <c r="C95" s="222" t="s">
        <v>5067</v>
      </c>
      <c r="D95" s="222" t="s">
        <v>19</v>
      </c>
      <c r="E95" s="222" t="s">
        <v>5068</v>
      </c>
      <c r="F95" s="222" t="s">
        <v>5069</v>
      </c>
      <c r="G95" s="222"/>
      <c r="H95" s="222"/>
      <c r="I95" s="222" t="s">
        <v>5070</v>
      </c>
      <c r="J95" s="1636" t="s">
        <v>5071</v>
      </c>
      <c r="K95" s="222">
        <v>27200</v>
      </c>
      <c r="L95" s="222" t="s">
        <v>5072</v>
      </c>
      <c r="M95" s="222" t="s">
        <v>5073</v>
      </c>
      <c r="N95" s="376" t="s">
        <v>5074</v>
      </c>
      <c r="O95" s="222"/>
      <c r="P95" s="222"/>
      <c r="Q95" s="222"/>
    </row>
    <row r="96" spans="1:17" ht="84">
      <c r="A96" s="398">
        <v>16</v>
      </c>
      <c r="B96" s="398">
        <v>3</v>
      </c>
      <c r="C96" s="316" t="s">
        <v>5075</v>
      </c>
      <c r="D96" s="316" t="s">
        <v>19</v>
      </c>
      <c r="E96" s="316" t="s">
        <v>5076</v>
      </c>
      <c r="F96" s="222" t="s">
        <v>5077</v>
      </c>
      <c r="G96" s="316">
        <v>1982</v>
      </c>
      <c r="H96" s="316">
        <v>120.8</v>
      </c>
      <c r="I96" s="316" t="s">
        <v>5078</v>
      </c>
      <c r="J96" s="1610" t="s">
        <v>5079</v>
      </c>
      <c r="K96" s="222"/>
      <c r="L96" s="222"/>
      <c r="M96" s="222"/>
      <c r="N96" s="376" t="s">
        <v>5080</v>
      </c>
      <c r="O96" s="222"/>
      <c r="P96" s="222"/>
      <c r="Q96" s="222"/>
    </row>
    <row r="97" spans="1:17" ht="96">
      <c r="A97" s="398">
        <v>17</v>
      </c>
      <c r="B97" s="398">
        <v>4</v>
      </c>
      <c r="C97" s="222" t="s">
        <v>5081</v>
      </c>
      <c r="D97" s="222" t="s">
        <v>19</v>
      </c>
      <c r="E97" s="222" t="s">
        <v>5082</v>
      </c>
      <c r="F97" s="222" t="s">
        <v>5083</v>
      </c>
      <c r="G97" s="1637"/>
      <c r="H97" s="222">
        <v>59.2</v>
      </c>
      <c r="I97" s="222" t="s">
        <v>5084</v>
      </c>
      <c r="J97" s="1636" t="s">
        <v>5085</v>
      </c>
      <c r="K97" s="222">
        <v>5200</v>
      </c>
      <c r="L97" s="222" t="s">
        <v>5086</v>
      </c>
      <c r="M97" s="222" t="s">
        <v>5087</v>
      </c>
      <c r="N97" s="376" t="s">
        <v>5088</v>
      </c>
      <c r="O97" s="222"/>
      <c r="P97" s="222"/>
      <c r="Q97" s="222"/>
    </row>
    <row r="98" spans="1:17" ht="96">
      <c r="A98" s="398">
        <v>18</v>
      </c>
      <c r="B98" s="398">
        <v>5</v>
      </c>
      <c r="C98" s="222" t="s">
        <v>5089</v>
      </c>
      <c r="D98" s="222" t="s">
        <v>19</v>
      </c>
      <c r="E98" s="222" t="s">
        <v>5090</v>
      </c>
      <c r="F98" s="222" t="s">
        <v>5091</v>
      </c>
      <c r="G98" s="222">
        <v>1999</v>
      </c>
      <c r="H98" s="222">
        <v>103.5</v>
      </c>
      <c r="I98" s="222" t="s">
        <v>5092</v>
      </c>
      <c r="J98" s="1636" t="s">
        <v>5093</v>
      </c>
      <c r="K98" s="222">
        <v>4510</v>
      </c>
      <c r="L98" s="222" t="s">
        <v>5094</v>
      </c>
      <c r="M98" s="222" t="s">
        <v>5073</v>
      </c>
      <c r="N98" s="376" t="s">
        <v>5066</v>
      </c>
      <c r="O98" s="222"/>
      <c r="P98" s="222"/>
      <c r="Q98" s="222"/>
    </row>
    <row r="99" spans="1:17" s="5" customFormat="1" ht="84">
      <c r="A99" s="398">
        <v>19</v>
      </c>
      <c r="B99" s="338">
        <v>6</v>
      </c>
      <c r="C99" s="1036" t="s">
        <v>5095</v>
      </c>
      <c r="D99" s="1036" t="s">
        <v>19</v>
      </c>
      <c r="E99" s="1036" t="s">
        <v>5096</v>
      </c>
      <c r="F99" s="180" t="s">
        <v>5097</v>
      </c>
      <c r="G99" s="1036">
        <v>1963</v>
      </c>
      <c r="H99" s="1036">
        <v>2191.4</v>
      </c>
      <c r="I99" s="1036" t="s">
        <v>5098</v>
      </c>
      <c r="J99" s="1638" t="s">
        <v>5099</v>
      </c>
      <c r="K99" s="180"/>
      <c r="L99" s="180"/>
      <c r="M99" s="180"/>
      <c r="N99" s="410" t="s">
        <v>5100</v>
      </c>
      <c r="O99" s="180"/>
      <c r="P99" s="180"/>
      <c r="Q99" s="180"/>
    </row>
    <row r="100" spans="1:17" ht="132">
      <c r="A100" s="398">
        <v>20</v>
      </c>
      <c r="B100" s="398">
        <v>7</v>
      </c>
      <c r="C100" s="316" t="s">
        <v>5101</v>
      </c>
      <c r="D100" s="316" t="s">
        <v>19</v>
      </c>
      <c r="E100" s="316" t="s">
        <v>5102</v>
      </c>
      <c r="F100" s="222" t="s">
        <v>5103</v>
      </c>
      <c r="G100" s="316" t="s">
        <v>5104</v>
      </c>
      <c r="H100" s="316"/>
      <c r="I100" s="316"/>
      <c r="J100" s="1636" t="s">
        <v>5105</v>
      </c>
      <c r="K100" s="316">
        <v>353920</v>
      </c>
      <c r="L100" s="316" t="s">
        <v>5106</v>
      </c>
      <c r="M100" s="316" t="s">
        <v>5107</v>
      </c>
      <c r="N100" s="376" t="s">
        <v>5108</v>
      </c>
      <c r="O100" s="222"/>
      <c r="P100" s="222"/>
      <c r="Q100" s="222"/>
    </row>
    <row r="101" spans="1:17" ht="96">
      <c r="A101" s="398">
        <v>21</v>
      </c>
      <c r="B101" s="398">
        <v>8</v>
      </c>
      <c r="C101" s="316" t="s">
        <v>5109</v>
      </c>
      <c r="D101" s="316" t="s">
        <v>19</v>
      </c>
      <c r="E101" s="316" t="s">
        <v>5110</v>
      </c>
      <c r="F101" s="222" t="s">
        <v>5111</v>
      </c>
      <c r="G101" s="316"/>
      <c r="H101" s="316">
        <v>206.8</v>
      </c>
      <c r="I101" s="316" t="s">
        <v>5112</v>
      </c>
      <c r="J101" s="1610" t="s">
        <v>5113</v>
      </c>
      <c r="K101" s="316">
        <v>2000</v>
      </c>
      <c r="L101" s="316" t="s">
        <v>5114</v>
      </c>
      <c r="M101" s="316" t="s">
        <v>5115</v>
      </c>
      <c r="N101" s="376" t="s">
        <v>5116</v>
      </c>
      <c r="O101" s="222"/>
      <c r="P101" s="222"/>
      <c r="Q101" s="222"/>
    </row>
    <row r="102" spans="1:17" ht="72">
      <c r="A102" s="398">
        <v>22</v>
      </c>
      <c r="B102" s="398">
        <v>9</v>
      </c>
      <c r="C102" s="316" t="s">
        <v>5117</v>
      </c>
      <c r="D102" s="316" t="s">
        <v>19</v>
      </c>
      <c r="E102" s="316" t="s">
        <v>5118</v>
      </c>
      <c r="F102" s="222" t="s">
        <v>5119</v>
      </c>
      <c r="G102" s="316"/>
      <c r="H102" s="316">
        <v>200</v>
      </c>
      <c r="I102" s="316"/>
      <c r="J102" s="316" t="s">
        <v>5120</v>
      </c>
      <c r="K102" s="316"/>
      <c r="L102" s="316"/>
      <c r="M102" s="316" t="s">
        <v>5121</v>
      </c>
      <c r="N102" s="376" t="s">
        <v>5066</v>
      </c>
      <c r="O102" s="222"/>
      <c r="P102" s="222"/>
      <c r="Q102" s="222"/>
    </row>
    <row r="103" spans="1:17" ht="48">
      <c r="A103" s="398">
        <v>23</v>
      </c>
      <c r="B103" s="398">
        <v>10</v>
      </c>
      <c r="C103" s="316" t="s">
        <v>5122</v>
      </c>
      <c r="D103" s="316" t="s">
        <v>19</v>
      </c>
      <c r="E103" s="316" t="s">
        <v>5123</v>
      </c>
      <c r="F103" s="222" t="s">
        <v>5124</v>
      </c>
      <c r="G103" s="316">
        <v>1964</v>
      </c>
      <c r="H103" s="316">
        <v>356.7</v>
      </c>
      <c r="I103" s="316" t="s">
        <v>5125</v>
      </c>
      <c r="J103" s="1610" t="s">
        <v>5126</v>
      </c>
      <c r="K103" s="316">
        <v>1769</v>
      </c>
      <c r="L103" s="316" t="s">
        <v>5127</v>
      </c>
      <c r="M103" s="316" t="s">
        <v>5121</v>
      </c>
      <c r="N103" s="376" t="s">
        <v>5128</v>
      </c>
      <c r="O103" s="222"/>
      <c r="P103" s="222"/>
      <c r="Q103" s="222"/>
    </row>
    <row r="104" spans="1:17" ht="48">
      <c r="A104" s="398">
        <v>24</v>
      </c>
      <c r="B104" s="398">
        <v>11</v>
      </c>
      <c r="C104" s="316" t="s">
        <v>5129</v>
      </c>
      <c r="D104" s="316" t="s">
        <v>19</v>
      </c>
      <c r="E104" s="316" t="s">
        <v>5130</v>
      </c>
      <c r="F104" s="222" t="s">
        <v>5131</v>
      </c>
      <c r="G104" s="316"/>
      <c r="H104" s="316">
        <v>496.6</v>
      </c>
      <c r="I104" s="316" t="s">
        <v>5132</v>
      </c>
      <c r="J104" s="1610" t="s">
        <v>5133</v>
      </c>
      <c r="K104" s="316">
        <v>41871</v>
      </c>
      <c r="L104" s="222" t="s">
        <v>5134</v>
      </c>
      <c r="M104" s="316" t="s">
        <v>5135</v>
      </c>
      <c r="N104" s="376" t="s">
        <v>5066</v>
      </c>
      <c r="O104" s="222"/>
      <c r="P104" s="222"/>
      <c r="Q104" s="222"/>
    </row>
    <row r="105" spans="1:17" ht="72">
      <c r="A105" s="398">
        <v>25</v>
      </c>
      <c r="B105" s="398">
        <v>12</v>
      </c>
      <c r="C105" s="222" t="s">
        <v>533</v>
      </c>
      <c r="D105" s="316" t="s">
        <v>19</v>
      </c>
      <c r="E105" s="222" t="s">
        <v>5136</v>
      </c>
      <c r="F105" s="222" t="s">
        <v>5137</v>
      </c>
      <c r="G105" s="222"/>
      <c r="H105" s="222">
        <v>330.7</v>
      </c>
      <c r="I105" s="222" t="s">
        <v>5138</v>
      </c>
      <c r="J105" s="1636" t="s">
        <v>5139</v>
      </c>
      <c r="K105" s="222">
        <v>18016</v>
      </c>
      <c r="L105" s="222" t="s">
        <v>5140</v>
      </c>
      <c r="M105" s="222"/>
      <c r="N105" s="376" t="s">
        <v>5141</v>
      </c>
      <c r="O105" s="222"/>
      <c r="P105" s="222"/>
      <c r="Q105" s="222"/>
    </row>
    <row r="106" spans="1:17" ht="108">
      <c r="A106" s="398">
        <v>26</v>
      </c>
      <c r="B106" s="398">
        <v>13</v>
      </c>
      <c r="C106" s="190" t="s">
        <v>5142</v>
      </c>
      <c r="D106" s="316" t="s">
        <v>19</v>
      </c>
      <c r="E106" s="190" t="s">
        <v>5143</v>
      </c>
      <c r="F106" s="190" t="s">
        <v>5144</v>
      </c>
      <c r="G106" s="190"/>
      <c r="H106" s="190"/>
      <c r="I106" s="190" t="s">
        <v>5145</v>
      </c>
      <c r="J106" s="1639"/>
      <c r="K106" s="190">
        <v>47200</v>
      </c>
      <c r="L106" s="190" t="s">
        <v>5146</v>
      </c>
      <c r="M106" s="222" t="s">
        <v>5147</v>
      </c>
      <c r="N106" s="376" t="s">
        <v>5148</v>
      </c>
      <c r="O106" s="222"/>
      <c r="P106" s="222"/>
      <c r="Q106" s="222"/>
    </row>
    <row r="107" spans="1:17" ht="180">
      <c r="A107" s="398">
        <v>27</v>
      </c>
      <c r="B107" s="398">
        <v>14</v>
      </c>
      <c r="C107" s="222" t="s">
        <v>5149</v>
      </c>
      <c r="D107" s="316" t="s">
        <v>19</v>
      </c>
      <c r="E107" s="222" t="s">
        <v>5150</v>
      </c>
      <c r="F107" s="222" t="s">
        <v>5151</v>
      </c>
      <c r="G107" s="222"/>
      <c r="H107" s="222"/>
      <c r="I107" s="222" t="s">
        <v>5152</v>
      </c>
      <c r="J107" s="1636" t="s">
        <v>5153</v>
      </c>
      <c r="K107" s="222">
        <v>41405</v>
      </c>
      <c r="L107" s="222" t="s">
        <v>5154</v>
      </c>
      <c r="M107" s="222" t="s">
        <v>5155</v>
      </c>
      <c r="N107" s="376" t="s">
        <v>5156</v>
      </c>
      <c r="O107" s="222"/>
      <c r="P107" s="222"/>
      <c r="Q107" s="222"/>
    </row>
    <row r="108" spans="1:17" ht="84">
      <c r="A108" s="398">
        <v>28</v>
      </c>
      <c r="B108" s="398">
        <v>15</v>
      </c>
      <c r="C108" s="316" t="s">
        <v>5157</v>
      </c>
      <c r="D108" s="316" t="s">
        <v>19</v>
      </c>
      <c r="E108" s="316" t="s">
        <v>5158</v>
      </c>
      <c r="F108" s="222" t="s">
        <v>5159</v>
      </c>
      <c r="G108" s="316"/>
      <c r="H108" s="316"/>
      <c r="I108" s="316" t="s">
        <v>5160</v>
      </c>
      <c r="J108" s="222"/>
      <c r="K108" s="316">
        <v>97500</v>
      </c>
      <c r="L108" s="316" t="s">
        <v>5161</v>
      </c>
      <c r="M108" s="316" t="s">
        <v>5162</v>
      </c>
      <c r="N108" s="376" t="s">
        <v>5066</v>
      </c>
      <c r="O108" s="222"/>
      <c r="P108" s="222"/>
      <c r="Q108" s="222"/>
    </row>
    <row r="109" spans="1:17" ht="72">
      <c r="A109" s="398">
        <v>29</v>
      </c>
      <c r="B109" s="398">
        <v>16</v>
      </c>
      <c r="C109" s="1260" t="s">
        <v>5163</v>
      </c>
      <c r="D109" s="1260" t="s">
        <v>19</v>
      </c>
      <c r="E109" s="1260" t="s">
        <v>5164</v>
      </c>
      <c r="F109" s="190" t="s">
        <v>5165</v>
      </c>
      <c r="G109" s="1260">
        <v>1969</v>
      </c>
      <c r="H109" s="1260">
        <v>402.6</v>
      </c>
      <c r="I109" s="1260" t="s">
        <v>5166</v>
      </c>
      <c r="J109" s="1640" t="s">
        <v>5167</v>
      </c>
      <c r="K109" s="1260"/>
      <c r="L109" s="1260"/>
      <c r="M109" s="1260" t="s">
        <v>5121</v>
      </c>
      <c r="N109" s="377" t="s">
        <v>5066</v>
      </c>
      <c r="O109" s="190"/>
      <c r="P109" s="190"/>
      <c r="Q109" s="190"/>
    </row>
    <row r="110" spans="1:17">
      <c r="A110" s="1601"/>
      <c r="C110" s="2592" t="s">
        <v>776</v>
      </c>
      <c r="D110" s="2329"/>
      <c r="E110" s="2329"/>
      <c r="F110" s="2329"/>
      <c r="G110" s="2329"/>
      <c r="H110" s="2329"/>
      <c r="I110" s="2329"/>
      <c r="J110" s="2329"/>
      <c r="K110" s="2329"/>
      <c r="L110" s="2329"/>
      <c r="M110" s="2329"/>
      <c r="N110" s="2593"/>
      <c r="O110" s="2329"/>
      <c r="P110" s="2329"/>
      <c r="Q110" s="2330"/>
    </row>
    <row r="111" spans="1:17" ht="121.5" customHeight="1">
      <c r="A111" s="398">
        <v>30</v>
      </c>
      <c r="B111" s="398">
        <v>1</v>
      </c>
      <c r="C111" s="316" t="s">
        <v>5168</v>
      </c>
      <c r="D111" s="316" t="s">
        <v>19</v>
      </c>
      <c r="E111" s="316" t="s">
        <v>5169</v>
      </c>
      <c r="F111" s="316" t="s">
        <v>776</v>
      </c>
      <c r="G111" s="316"/>
      <c r="H111" s="316">
        <v>361.2</v>
      </c>
      <c r="I111" s="316" t="s">
        <v>5170</v>
      </c>
      <c r="J111" s="1610" t="s">
        <v>5171</v>
      </c>
      <c r="K111" s="316">
        <v>6652</v>
      </c>
      <c r="L111" s="316" t="s">
        <v>5172</v>
      </c>
      <c r="M111" s="222" t="s">
        <v>5173</v>
      </c>
      <c r="N111" s="376" t="s">
        <v>5174</v>
      </c>
      <c r="O111" s="222"/>
      <c r="P111" s="222"/>
      <c r="Q111" s="222"/>
    </row>
    <row r="112" spans="1:17">
      <c r="A112" s="1641"/>
      <c r="B112" s="1641"/>
      <c r="C112" s="2605" t="s">
        <v>578</v>
      </c>
      <c r="D112" s="2606"/>
      <c r="E112" s="2606"/>
      <c r="F112" s="2606"/>
      <c r="G112" s="2606"/>
      <c r="H112" s="2606"/>
      <c r="I112" s="2606"/>
      <c r="J112" s="2606"/>
      <c r="K112" s="2606"/>
      <c r="L112" s="2606"/>
      <c r="M112" s="2606"/>
      <c r="N112" s="2607"/>
      <c r="O112" s="2606"/>
      <c r="P112" s="2606"/>
      <c r="Q112" s="2606"/>
    </row>
  </sheetData>
  <mergeCells count="28">
    <mergeCell ref="C93:Q93"/>
    <mergeCell ref="C110:Q110"/>
    <mergeCell ref="C112:Q112"/>
    <mergeCell ref="Q2:Q3"/>
    <mergeCell ref="A4:B4"/>
    <mergeCell ref="C5:Q5"/>
    <mergeCell ref="C63:Q63"/>
    <mergeCell ref="E83:E89"/>
    <mergeCell ref="K83:K89"/>
    <mergeCell ref="L83:L89"/>
    <mergeCell ref="N83:N89"/>
    <mergeCell ref="P83:P89"/>
    <mergeCell ref="A1:Q1"/>
    <mergeCell ref="A2:A3"/>
    <mergeCell ref="B2:B3"/>
    <mergeCell ref="C2:C3"/>
    <mergeCell ref="D2:D3"/>
    <mergeCell ref="E2:E3"/>
    <mergeCell ref="F2:F3"/>
    <mergeCell ref="G2:G3"/>
    <mergeCell ref="H2:H3"/>
    <mergeCell ref="I2:I3"/>
    <mergeCell ref="J2:J3"/>
    <mergeCell ref="K2:K3"/>
    <mergeCell ref="L2:L3"/>
    <mergeCell ref="M2:M3"/>
    <mergeCell ref="N2:N3"/>
    <mergeCell ref="O2:P2"/>
  </mergeCells>
  <pageMargins left="0.19685039370078738" right="0.19685039370078738" top="0.78740157480314954" bottom="0.19685039370078738" header="0.31496062992125984" footer="0.31496062992125984"/>
  <pageSetup paperSize="9" scale="38" fitToHeight="0" orientation="landscape"/>
  <drawing r:id="rId1"/>
</worksheet>
</file>

<file path=xl/worksheets/sheet17.xml><?xml version="1.0" encoding="utf-8"?>
<worksheet xmlns="http://schemas.openxmlformats.org/spreadsheetml/2006/main" xmlns:r="http://schemas.openxmlformats.org/officeDocument/2006/relationships">
  <sheetPr>
    <pageSetUpPr fitToPage="1"/>
  </sheetPr>
  <dimension ref="A1:T94"/>
  <sheetViews>
    <sheetView tabSelected="1" topLeftCell="A35" zoomScale="90" workbookViewId="0">
      <selection activeCell="Q57" sqref="C57:Q67"/>
    </sheetView>
  </sheetViews>
  <sheetFormatPr defaultRowHeight="12" outlineLevelCol="1"/>
  <cols>
    <col min="1" max="2" width="3.140625" style="16" customWidth="1"/>
    <col min="3" max="3" width="13.140625" style="16" customWidth="1"/>
    <col min="4" max="4" width="13" style="16" customWidth="1"/>
    <col min="5" max="5" width="16.28515625" style="16" customWidth="1"/>
    <col min="6" max="6" width="16.7109375" style="16" customWidth="1"/>
    <col min="7" max="7" width="9.7109375" style="16" customWidth="1"/>
    <col min="8" max="8" width="9.5703125" style="173" customWidth="1"/>
    <col min="9" max="9" width="14" style="173" customWidth="1"/>
    <col min="10" max="10" width="28.5703125" style="1642" customWidth="1" outlineLevel="1"/>
    <col min="11" max="11" width="17" style="174" customWidth="1" outlineLevel="1"/>
    <col min="12" max="12" width="14.5703125" style="174" customWidth="1" outlineLevel="1"/>
    <col min="13" max="13" width="28.5703125" style="174" customWidth="1" outlineLevel="1"/>
    <col min="14" max="14" width="38.85546875" style="16" customWidth="1"/>
    <col min="15" max="15" width="10" style="16" customWidth="1"/>
    <col min="16" max="16" width="11.42578125" style="16" customWidth="1"/>
    <col min="17" max="17" width="12.85546875" style="16" customWidth="1"/>
    <col min="18" max="18" width="5.7109375" style="885" hidden="1" customWidth="1"/>
    <col min="19" max="19" width="5.140625" style="321" hidden="1" customWidth="1"/>
    <col min="20" max="20" width="19.28515625" style="16" customWidth="1"/>
    <col min="21" max="16384" width="9.140625" style="16"/>
  </cols>
  <sheetData>
    <row r="1" spans="1:20" s="5" customFormat="1" ht="27" customHeight="1">
      <c r="B1" s="2324" t="s">
        <v>5175</v>
      </c>
      <c r="C1" s="2324"/>
      <c r="D1" s="2324"/>
      <c r="E1" s="2324"/>
      <c r="F1" s="2324"/>
      <c r="G1" s="2324"/>
      <c r="H1" s="2324"/>
      <c r="I1" s="2324"/>
      <c r="J1" s="2324"/>
      <c r="K1" s="2324"/>
      <c r="L1" s="2324"/>
      <c r="M1" s="2324"/>
      <c r="N1" s="2324"/>
      <c r="O1" s="2324"/>
      <c r="P1" s="2324"/>
      <c r="Q1" s="2324"/>
      <c r="R1" s="682"/>
      <c r="S1" s="390"/>
    </row>
    <row r="2" spans="1:20" s="403" customFormat="1">
      <c r="A2" s="2299" t="s">
        <v>0</v>
      </c>
      <c r="B2" s="2299"/>
      <c r="C2" s="2299" t="s">
        <v>1</v>
      </c>
      <c r="D2" s="2299" t="s">
        <v>14</v>
      </c>
      <c r="E2" s="2299" t="s">
        <v>2</v>
      </c>
      <c r="F2" s="2299" t="s">
        <v>3</v>
      </c>
      <c r="G2" s="2299" t="s">
        <v>4</v>
      </c>
      <c r="H2" s="2301" t="s">
        <v>314</v>
      </c>
      <c r="I2" s="2301" t="s">
        <v>6</v>
      </c>
      <c r="J2" s="2609" t="s">
        <v>778</v>
      </c>
      <c r="K2" s="2303" t="s">
        <v>316</v>
      </c>
      <c r="L2" s="2303" t="s">
        <v>9</v>
      </c>
      <c r="M2" s="2303" t="s">
        <v>3432</v>
      </c>
      <c r="N2" s="2303" t="s">
        <v>5176</v>
      </c>
      <c r="O2" s="2303" t="s">
        <v>12</v>
      </c>
      <c r="P2" s="2303"/>
      <c r="Q2" s="2303" t="s">
        <v>13</v>
      </c>
      <c r="R2" s="1"/>
      <c r="S2" s="1116"/>
    </row>
    <row r="3" spans="1:20" s="403" customFormat="1" ht="108">
      <c r="A3" s="2299"/>
      <c r="B3" s="2299"/>
      <c r="C3" s="2299"/>
      <c r="D3" s="2608"/>
      <c r="E3" s="2299"/>
      <c r="F3" s="2299"/>
      <c r="G3" s="2299"/>
      <c r="H3" s="2301"/>
      <c r="I3" s="2301"/>
      <c r="J3" s="2609"/>
      <c r="K3" s="2303"/>
      <c r="L3" s="2303"/>
      <c r="M3" s="2303"/>
      <c r="N3" s="2303"/>
      <c r="O3" s="9" t="s">
        <v>15</v>
      </c>
      <c r="P3" s="9" t="s">
        <v>5177</v>
      </c>
      <c r="Q3" s="2303"/>
      <c r="R3" s="1"/>
      <c r="S3" s="1116"/>
      <c r="T3" s="403" t="s">
        <v>115</v>
      </c>
    </row>
    <row r="4" spans="1:20" s="197" customFormat="1">
      <c r="A4" s="2299">
        <v>1</v>
      </c>
      <c r="B4" s="2327"/>
      <c r="C4" s="9">
        <v>2</v>
      </c>
      <c r="D4" s="8">
        <v>3</v>
      </c>
      <c r="E4" s="9">
        <v>4</v>
      </c>
      <c r="F4" s="8">
        <v>5</v>
      </c>
      <c r="G4" s="9">
        <v>6</v>
      </c>
      <c r="H4" s="8">
        <v>7</v>
      </c>
      <c r="I4" s="9">
        <v>8</v>
      </c>
      <c r="J4" s="1643">
        <v>9</v>
      </c>
      <c r="K4" s="9">
        <v>10</v>
      </c>
      <c r="L4" s="8">
        <v>11</v>
      </c>
      <c r="M4" s="9">
        <v>12</v>
      </c>
      <c r="N4" s="8">
        <v>13</v>
      </c>
      <c r="O4" s="9">
        <v>14</v>
      </c>
      <c r="P4" s="8">
        <v>15</v>
      </c>
      <c r="Q4" s="9">
        <v>16</v>
      </c>
      <c r="R4" s="1644"/>
      <c r="S4" s="1645"/>
    </row>
    <row r="5" spans="1:20" s="197" customFormat="1">
      <c r="A5" s="9"/>
      <c r="B5" s="176">
        <f>COUNT(B6:B104)</f>
        <v>79</v>
      </c>
      <c r="C5" s="2327" t="s">
        <v>116</v>
      </c>
      <c r="D5" s="2608"/>
      <c r="E5" s="2608"/>
      <c r="F5" s="2608"/>
      <c r="G5" s="2608"/>
      <c r="H5" s="2608"/>
      <c r="I5" s="2608"/>
      <c r="J5" s="2608"/>
      <c r="K5" s="2608"/>
      <c r="L5" s="2608"/>
      <c r="M5" s="2608"/>
      <c r="N5" s="2608"/>
      <c r="O5" s="2608"/>
      <c r="P5" s="2608"/>
      <c r="Q5" s="2608"/>
      <c r="R5" s="1644"/>
      <c r="S5" s="1645"/>
    </row>
    <row r="6" spans="1:20">
      <c r="A6" s="492"/>
      <c r="B6" s="492"/>
      <c r="C6" s="2349" t="s">
        <v>5178</v>
      </c>
      <c r="D6" s="2349"/>
      <c r="E6" s="2349"/>
      <c r="F6" s="2349"/>
      <c r="G6" s="2349"/>
      <c r="H6" s="2349"/>
      <c r="I6" s="2349"/>
      <c r="J6" s="2349"/>
      <c r="K6" s="2349"/>
      <c r="L6" s="2349"/>
      <c r="M6" s="2349"/>
      <c r="N6" s="2349"/>
      <c r="O6" s="2349"/>
      <c r="P6" s="2349"/>
      <c r="Q6" s="2349"/>
    </row>
    <row r="7" spans="1:20" s="5" customFormat="1">
      <c r="A7" s="180">
        <v>1</v>
      </c>
      <c r="B7" s="180">
        <v>1</v>
      </c>
      <c r="C7" s="180" t="s">
        <v>2336</v>
      </c>
      <c r="D7" s="180" t="s">
        <v>19</v>
      </c>
      <c r="E7" s="2349" t="s">
        <v>5179</v>
      </c>
      <c r="F7" s="2349" t="s">
        <v>5180</v>
      </c>
      <c r="G7" s="180">
        <v>1960</v>
      </c>
      <c r="H7" s="676">
        <v>83.5</v>
      </c>
      <c r="I7" s="313" t="s">
        <v>77</v>
      </c>
      <c r="J7" s="2610" t="s">
        <v>5181</v>
      </c>
      <c r="K7" s="2611">
        <v>150000</v>
      </c>
      <c r="L7" s="2349" t="s">
        <v>5182</v>
      </c>
      <c r="M7" s="2349" t="s">
        <v>5183</v>
      </c>
      <c r="N7" s="2349" t="s">
        <v>5184</v>
      </c>
      <c r="O7" s="2349"/>
      <c r="P7" s="2349" t="s">
        <v>5185</v>
      </c>
      <c r="Q7" s="2349" t="s">
        <v>5186</v>
      </c>
      <c r="R7" s="682"/>
      <c r="S7" s="390">
        <v>1</v>
      </c>
    </row>
    <row r="8" spans="1:20" s="5" customFormat="1" ht="24">
      <c r="A8" s="180">
        <v>2</v>
      </c>
      <c r="B8" s="180">
        <v>2</v>
      </c>
      <c r="C8" s="180" t="s">
        <v>5187</v>
      </c>
      <c r="D8" s="180" t="s">
        <v>19</v>
      </c>
      <c r="E8" s="2349"/>
      <c r="F8" s="2349"/>
      <c r="G8" s="180">
        <v>1960</v>
      </c>
      <c r="H8" s="676">
        <v>27.1</v>
      </c>
      <c r="I8" s="313" t="s">
        <v>77</v>
      </c>
      <c r="J8" s="2610"/>
      <c r="K8" s="2611"/>
      <c r="L8" s="2349"/>
      <c r="M8" s="2349"/>
      <c r="N8" s="2349"/>
      <c r="O8" s="2349"/>
      <c r="P8" s="2349"/>
      <c r="Q8" s="2349"/>
      <c r="R8" s="682"/>
      <c r="S8" s="390">
        <v>1</v>
      </c>
    </row>
    <row r="9" spans="1:20" s="5" customFormat="1" ht="36">
      <c r="A9" s="180">
        <v>3</v>
      </c>
      <c r="B9" s="180">
        <v>3</v>
      </c>
      <c r="C9" s="180" t="s">
        <v>5188</v>
      </c>
      <c r="D9" s="180" t="s">
        <v>19</v>
      </c>
      <c r="E9" s="2349"/>
      <c r="F9" s="2349"/>
      <c r="G9" s="180">
        <v>1960</v>
      </c>
      <c r="H9" s="676">
        <v>64</v>
      </c>
      <c r="I9" s="313" t="s">
        <v>77</v>
      </c>
      <c r="J9" s="2610"/>
      <c r="K9" s="2611"/>
      <c r="L9" s="2349"/>
      <c r="M9" s="2349"/>
      <c r="N9" s="2349"/>
      <c r="O9" s="2349"/>
      <c r="P9" s="2349"/>
      <c r="Q9" s="2349"/>
      <c r="R9" s="682"/>
      <c r="S9" s="390">
        <v>1</v>
      </c>
    </row>
    <row r="10" spans="1:20" s="5" customFormat="1" ht="36">
      <c r="A10" s="180">
        <v>4</v>
      </c>
      <c r="B10" s="180">
        <v>4</v>
      </c>
      <c r="C10" s="180" t="s">
        <v>5189</v>
      </c>
      <c r="D10" s="180" t="s">
        <v>19</v>
      </c>
      <c r="E10" s="2349"/>
      <c r="F10" s="2349"/>
      <c r="G10" s="180">
        <v>1960</v>
      </c>
      <c r="H10" s="676">
        <v>124</v>
      </c>
      <c r="I10" s="313" t="s">
        <v>77</v>
      </c>
      <c r="J10" s="2610"/>
      <c r="K10" s="2611"/>
      <c r="L10" s="2349"/>
      <c r="M10" s="2349"/>
      <c r="N10" s="2349"/>
      <c r="O10" s="2349"/>
      <c r="P10" s="2349"/>
      <c r="Q10" s="2349"/>
      <c r="R10" s="682"/>
      <c r="S10" s="390">
        <v>1</v>
      </c>
    </row>
    <row r="11" spans="1:20" s="5" customFormat="1">
      <c r="A11" s="180">
        <v>5</v>
      </c>
      <c r="B11" s="180">
        <v>5</v>
      </c>
      <c r="C11" s="180" t="s">
        <v>5190</v>
      </c>
      <c r="D11" s="180" t="s">
        <v>19</v>
      </c>
      <c r="E11" s="2349"/>
      <c r="F11" s="2349"/>
      <c r="G11" s="180">
        <v>1960</v>
      </c>
      <c r="H11" s="676">
        <v>386</v>
      </c>
      <c r="I11" s="313" t="s">
        <v>77</v>
      </c>
      <c r="J11" s="2610"/>
      <c r="K11" s="2611"/>
      <c r="L11" s="2349"/>
      <c r="M11" s="2349"/>
      <c r="N11" s="2349"/>
      <c r="O11" s="2349"/>
      <c r="P11" s="2349"/>
      <c r="Q11" s="2349"/>
      <c r="R11" s="682"/>
      <c r="S11" s="390">
        <v>1</v>
      </c>
    </row>
    <row r="12" spans="1:20" s="5" customFormat="1">
      <c r="A12" s="180">
        <v>6</v>
      </c>
      <c r="B12" s="180">
        <v>6</v>
      </c>
      <c r="C12" s="180" t="s">
        <v>1518</v>
      </c>
      <c r="D12" s="180" t="s">
        <v>19</v>
      </c>
      <c r="E12" s="2349"/>
      <c r="F12" s="2349"/>
      <c r="G12" s="180">
        <v>1960</v>
      </c>
      <c r="H12" s="676">
        <v>58.9</v>
      </c>
      <c r="I12" s="313" t="s">
        <v>77</v>
      </c>
      <c r="J12" s="2610"/>
      <c r="K12" s="2611"/>
      <c r="L12" s="2349"/>
      <c r="M12" s="2349"/>
      <c r="N12" s="2349"/>
      <c r="O12" s="2349"/>
      <c r="P12" s="2349"/>
      <c r="Q12" s="2349"/>
      <c r="R12" s="682"/>
      <c r="S12" s="390">
        <v>1</v>
      </c>
    </row>
    <row r="13" spans="1:20" s="5" customFormat="1">
      <c r="A13" s="180">
        <v>7</v>
      </c>
      <c r="B13" s="180">
        <v>7</v>
      </c>
      <c r="C13" s="180" t="s">
        <v>5191</v>
      </c>
      <c r="D13" s="180" t="s">
        <v>19</v>
      </c>
      <c r="E13" s="2349"/>
      <c r="F13" s="2349"/>
      <c r="G13" s="180">
        <v>1960</v>
      </c>
      <c r="H13" s="676" t="s">
        <v>77</v>
      </c>
      <c r="I13" s="313" t="s">
        <v>77</v>
      </c>
      <c r="J13" s="2610"/>
      <c r="K13" s="2611"/>
      <c r="L13" s="2349"/>
      <c r="M13" s="2349"/>
      <c r="N13" s="2349"/>
      <c r="O13" s="2349"/>
      <c r="P13" s="2349"/>
      <c r="Q13" s="2349"/>
      <c r="R13" s="682"/>
      <c r="S13" s="390">
        <v>1</v>
      </c>
    </row>
    <row r="14" spans="1:20" s="5" customFormat="1">
      <c r="A14" s="180">
        <v>8</v>
      </c>
      <c r="B14" s="180">
        <v>8</v>
      </c>
      <c r="C14" s="180" t="s">
        <v>1920</v>
      </c>
      <c r="D14" s="180" t="s">
        <v>19</v>
      </c>
      <c r="E14" s="2349"/>
      <c r="F14" s="2349"/>
      <c r="G14" s="180">
        <v>1960</v>
      </c>
      <c r="H14" s="676">
        <v>190.7</v>
      </c>
      <c r="I14" s="313" t="s">
        <v>77</v>
      </c>
      <c r="J14" s="2610"/>
      <c r="K14" s="2611"/>
      <c r="L14" s="2349"/>
      <c r="M14" s="2349"/>
      <c r="N14" s="2349"/>
      <c r="O14" s="2349"/>
      <c r="P14" s="2349"/>
      <c r="Q14" s="2349"/>
      <c r="R14" s="682"/>
      <c r="S14" s="390">
        <v>1</v>
      </c>
    </row>
    <row r="15" spans="1:20" s="5" customFormat="1" ht="62.25" customHeight="1">
      <c r="A15" s="180">
        <v>9</v>
      </c>
      <c r="B15" s="180">
        <v>9</v>
      </c>
      <c r="C15" s="180" t="s">
        <v>5192</v>
      </c>
      <c r="D15" s="180" t="s">
        <v>19</v>
      </c>
      <c r="E15" s="2349"/>
      <c r="F15" s="2349"/>
      <c r="G15" s="180">
        <v>1960</v>
      </c>
      <c r="H15" s="676" t="s">
        <v>77</v>
      </c>
      <c r="I15" s="313" t="s">
        <v>77</v>
      </c>
      <c r="J15" s="2610"/>
      <c r="K15" s="2611"/>
      <c r="L15" s="2349"/>
      <c r="M15" s="2349"/>
      <c r="N15" s="2349"/>
      <c r="O15" s="2349"/>
      <c r="P15" s="2349"/>
      <c r="Q15" s="2349"/>
      <c r="R15" s="682"/>
      <c r="S15" s="390">
        <v>1</v>
      </c>
    </row>
    <row r="16" spans="1:20" s="5" customFormat="1" ht="60" customHeight="1">
      <c r="A16" s="180">
        <v>10</v>
      </c>
      <c r="B16" s="180">
        <v>10</v>
      </c>
      <c r="C16" s="180" t="s">
        <v>5193</v>
      </c>
      <c r="D16" s="180" t="s">
        <v>19</v>
      </c>
      <c r="E16" s="2349"/>
      <c r="F16" s="2349"/>
      <c r="G16" s="180">
        <v>1960</v>
      </c>
      <c r="H16" s="676" t="s">
        <v>77</v>
      </c>
      <c r="I16" s="313" t="s">
        <v>77</v>
      </c>
      <c r="J16" s="2610"/>
      <c r="K16" s="2611"/>
      <c r="L16" s="2349"/>
      <c r="M16" s="2349"/>
      <c r="N16" s="2349"/>
      <c r="O16" s="2349"/>
      <c r="P16" s="2349"/>
      <c r="Q16" s="2349"/>
      <c r="R16" s="682"/>
      <c r="S16" s="390">
        <v>1</v>
      </c>
    </row>
    <row r="17" spans="1:20" s="5" customFormat="1" ht="24">
      <c r="A17" s="180">
        <v>11</v>
      </c>
      <c r="B17" s="180">
        <v>11</v>
      </c>
      <c r="C17" s="180" t="s">
        <v>5193</v>
      </c>
      <c r="D17" s="180" t="s">
        <v>19</v>
      </c>
      <c r="E17" s="2349"/>
      <c r="F17" s="2349"/>
      <c r="G17" s="180">
        <v>1960</v>
      </c>
      <c r="H17" s="676" t="s">
        <v>77</v>
      </c>
      <c r="I17" s="313" t="s">
        <v>77</v>
      </c>
      <c r="J17" s="2610"/>
      <c r="K17" s="2611"/>
      <c r="L17" s="2349"/>
      <c r="M17" s="2349"/>
      <c r="N17" s="2349"/>
      <c r="O17" s="2349"/>
      <c r="P17" s="2349"/>
      <c r="Q17" s="2349"/>
      <c r="R17" s="682"/>
      <c r="S17" s="390">
        <v>1</v>
      </c>
    </row>
    <row r="18" spans="1:20" s="5" customFormat="1" ht="287.25" customHeight="1">
      <c r="A18" s="180">
        <v>12</v>
      </c>
      <c r="B18" s="180">
        <v>12</v>
      </c>
      <c r="C18" s="592" t="s">
        <v>5194</v>
      </c>
      <c r="D18" s="180" t="s">
        <v>19</v>
      </c>
      <c r="E18" s="2349"/>
      <c r="F18" s="2349"/>
      <c r="G18" s="180">
        <v>1960</v>
      </c>
      <c r="H18" s="676">
        <v>30</v>
      </c>
      <c r="I18" s="313"/>
      <c r="J18" s="2610"/>
      <c r="K18" s="2611"/>
      <c r="L18" s="2349"/>
      <c r="M18" s="2349"/>
      <c r="N18" s="2349"/>
      <c r="O18" s="2349"/>
      <c r="P18" s="2349"/>
      <c r="Q18" s="2349"/>
      <c r="R18" s="682"/>
      <c r="S18" s="390">
        <v>1</v>
      </c>
    </row>
    <row r="19" spans="1:20" s="5" customFormat="1" ht="348">
      <c r="A19" s="180">
        <v>13</v>
      </c>
      <c r="B19" s="180">
        <v>13</v>
      </c>
      <c r="C19" s="180" t="s">
        <v>5195</v>
      </c>
      <c r="D19" s="180" t="s">
        <v>19</v>
      </c>
      <c r="E19" s="180" t="s">
        <v>5196</v>
      </c>
      <c r="F19" s="180" t="s">
        <v>5197</v>
      </c>
      <c r="G19" s="180">
        <v>1986</v>
      </c>
      <c r="H19" s="676">
        <v>85.8</v>
      </c>
      <c r="I19" s="1646" t="s">
        <v>5198</v>
      </c>
      <c r="J19" s="394" t="s">
        <v>5199</v>
      </c>
      <c r="K19" s="676">
        <v>531</v>
      </c>
      <c r="L19" s="676" t="s">
        <v>5200</v>
      </c>
      <c r="M19" s="180" t="s">
        <v>5201</v>
      </c>
      <c r="N19" s="180" t="s">
        <v>5202</v>
      </c>
      <c r="O19" s="180" t="s">
        <v>5203</v>
      </c>
      <c r="P19" s="180" t="s">
        <v>77</v>
      </c>
      <c r="Q19" s="676" t="s">
        <v>5204</v>
      </c>
      <c r="R19" s="1647"/>
      <c r="S19" s="390">
        <v>1</v>
      </c>
      <c r="T19" s="5" t="s">
        <v>138</v>
      </c>
    </row>
    <row r="20" spans="1:20" ht="240" customHeight="1">
      <c r="A20" s="180">
        <v>14</v>
      </c>
      <c r="B20" s="180">
        <v>14</v>
      </c>
      <c r="C20" s="312" t="s">
        <v>5205</v>
      </c>
      <c r="D20" s="190" t="s">
        <v>19</v>
      </c>
      <c r="E20" s="190" t="s">
        <v>5206</v>
      </c>
      <c r="F20" s="190" t="s">
        <v>5207</v>
      </c>
      <c r="G20" s="1648">
        <v>1993</v>
      </c>
      <c r="H20" s="397">
        <v>127.4</v>
      </c>
      <c r="I20" s="1264" t="s">
        <v>5208</v>
      </c>
      <c r="J20" s="393" t="s">
        <v>5209</v>
      </c>
      <c r="K20" s="311" t="s">
        <v>77</v>
      </c>
      <c r="L20" s="311" t="s">
        <v>77</v>
      </c>
      <c r="M20" s="222" t="s">
        <v>5210</v>
      </c>
      <c r="N20" s="222" t="s">
        <v>5211</v>
      </c>
      <c r="O20" s="222" t="s">
        <v>77</v>
      </c>
      <c r="P20" s="222" t="s">
        <v>77</v>
      </c>
      <c r="Q20" s="312" t="s">
        <v>5212</v>
      </c>
      <c r="T20" s="16" t="s">
        <v>138</v>
      </c>
    </row>
    <row r="21" spans="1:20" s="5" customFormat="1" ht="67.5" customHeight="1">
      <c r="A21" s="180">
        <v>15</v>
      </c>
      <c r="B21" s="180">
        <v>15</v>
      </c>
      <c r="C21" s="1649" t="s">
        <v>5213</v>
      </c>
      <c r="D21" s="356" t="s">
        <v>19</v>
      </c>
      <c r="E21" s="2459" t="s">
        <v>5214</v>
      </c>
      <c r="F21" s="2459" t="s">
        <v>5215</v>
      </c>
      <c r="G21" s="1650">
        <v>1978</v>
      </c>
      <c r="H21" s="225">
        <v>190.8</v>
      </c>
      <c r="I21" s="225" t="s">
        <v>5216</v>
      </c>
      <c r="J21" s="394" t="s">
        <v>5217</v>
      </c>
      <c r="K21" s="2371">
        <v>3510</v>
      </c>
      <c r="L21" s="2371" t="s">
        <v>5218</v>
      </c>
      <c r="M21" s="2361" t="s">
        <v>5219</v>
      </c>
      <c r="N21" s="2349" t="s">
        <v>5220</v>
      </c>
      <c r="O21" s="180" t="s">
        <v>5221</v>
      </c>
      <c r="P21" s="180"/>
      <c r="Q21" s="337"/>
      <c r="R21" s="1647"/>
    </row>
    <row r="22" spans="1:20" s="5" customFormat="1" ht="36">
      <c r="A22" s="180">
        <v>16</v>
      </c>
      <c r="B22" s="180">
        <v>16</v>
      </c>
      <c r="C22" s="1649" t="s">
        <v>5222</v>
      </c>
      <c r="D22" s="356" t="s">
        <v>19</v>
      </c>
      <c r="E22" s="2459"/>
      <c r="F22" s="2459"/>
      <c r="G22" s="1650">
        <v>1978</v>
      </c>
      <c r="H22" s="225">
        <v>221.4</v>
      </c>
      <c r="I22" s="225" t="s">
        <v>5223</v>
      </c>
      <c r="J22" s="394" t="s">
        <v>5224</v>
      </c>
      <c r="K22" s="2612"/>
      <c r="L22" s="2612"/>
      <c r="M22" s="2362"/>
      <c r="N22" s="2614"/>
      <c r="O22" s="180">
        <v>0</v>
      </c>
      <c r="P22" s="180"/>
      <c r="Q22" s="337"/>
      <c r="R22" s="1647"/>
    </row>
    <row r="23" spans="1:20" s="5" customFormat="1" ht="24">
      <c r="A23" s="180">
        <v>17</v>
      </c>
      <c r="B23" s="180">
        <v>17</v>
      </c>
      <c r="C23" s="1649" t="s">
        <v>5225</v>
      </c>
      <c r="D23" s="356" t="s">
        <v>19</v>
      </c>
      <c r="E23" s="2459"/>
      <c r="F23" s="2459"/>
      <c r="G23" s="1650">
        <v>1978</v>
      </c>
      <c r="H23" s="225">
        <v>20.399999999999999</v>
      </c>
      <c r="I23" s="225" t="s">
        <v>5226</v>
      </c>
      <c r="J23" s="394" t="s">
        <v>5227</v>
      </c>
      <c r="K23" s="2612"/>
      <c r="L23" s="2612"/>
      <c r="M23" s="2362"/>
      <c r="N23" s="2614"/>
      <c r="O23" s="180" t="s">
        <v>5228</v>
      </c>
      <c r="P23" s="180"/>
      <c r="Q23" s="337"/>
      <c r="R23" s="1647"/>
    </row>
    <row r="24" spans="1:20" s="5" customFormat="1" ht="30" customHeight="1">
      <c r="A24" s="180">
        <v>18</v>
      </c>
      <c r="B24" s="180">
        <v>18</v>
      </c>
      <c r="C24" s="1649" t="s">
        <v>5229</v>
      </c>
      <c r="D24" s="356" t="s">
        <v>19</v>
      </c>
      <c r="E24" s="2459"/>
      <c r="F24" s="2459"/>
      <c r="G24" s="1650">
        <v>1978</v>
      </c>
      <c r="H24" s="225">
        <v>78.900000000000006</v>
      </c>
      <c r="I24" s="225" t="s">
        <v>5230</v>
      </c>
      <c r="J24" s="394" t="s">
        <v>5227</v>
      </c>
      <c r="K24" s="2612"/>
      <c r="L24" s="2612"/>
      <c r="M24" s="2362"/>
      <c r="N24" s="2614"/>
      <c r="O24" s="180" t="s">
        <v>5231</v>
      </c>
      <c r="P24" s="180"/>
      <c r="Q24" s="337"/>
      <c r="R24" s="1647"/>
    </row>
    <row r="25" spans="1:20" s="5" customFormat="1" ht="78" customHeight="1">
      <c r="A25" s="180">
        <v>19</v>
      </c>
      <c r="B25" s="180">
        <v>19</v>
      </c>
      <c r="C25" s="1649" t="s">
        <v>5232</v>
      </c>
      <c r="D25" s="356" t="s">
        <v>19</v>
      </c>
      <c r="E25" s="2459"/>
      <c r="F25" s="2459"/>
      <c r="G25" s="1650">
        <v>2003</v>
      </c>
      <c r="H25" s="225">
        <v>5</v>
      </c>
      <c r="I25" s="225" t="s">
        <v>77</v>
      </c>
      <c r="J25" s="1651"/>
      <c r="K25" s="2612"/>
      <c r="L25" s="2612"/>
      <c r="M25" s="2613"/>
      <c r="N25" s="2614"/>
      <c r="O25" s="180">
        <v>0</v>
      </c>
      <c r="P25" s="180"/>
      <c r="Q25" s="337"/>
      <c r="R25" s="1647"/>
    </row>
    <row r="26" spans="1:20" s="207" customFormat="1" ht="59.25" customHeight="1">
      <c r="A26" s="210">
        <v>20</v>
      </c>
      <c r="B26" s="210">
        <v>20</v>
      </c>
      <c r="C26" s="1652" t="s">
        <v>341</v>
      </c>
      <c r="D26" s="291" t="s">
        <v>29</v>
      </c>
      <c r="E26" s="291" t="s">
        <v>5233</v>
      </c>
      <c r="F26" s="291" t="s">
        <v>147</v>
      </c>
      <c r="G26" s="440"/>
      <c r="H26" s="440"/>
      <c r="I26" s="454"/>
      <c r="J26" s="291" t="s">
        <v>148</v>
      </c>
      <c r="K26" s="291">
        <v>54197</v>
      </c>
      <c r="L26" s="291" t="s">
        <v>5234</v>
      </c>
      <c r="M26" s="440" t="s">
        <v>5235</v>
      </c>
      <c r="N26" s="440" t="s">
        <v>4949</v>
      </c>
      <c r="O26" s="208"/>
      <c r="P26" s="208"/>
      <c r="Q26" s="1653"/>
      <c r="R26" s="1654"/>
    </row>
    <row r="27" spans="1:20" ht="78" customHeight="1">
      <c r="A27" s="222"/>
      <c r="B27" s="222"/>
      <c r="C27" s="312"/>
      <c r="D27" s="372"/>
      <c r="E27" s="372"/>
      <c r="F27" s="372"/>
      <c r="G27" s="1648"/>
      <c r="H27" s="397"/>
      <c r="I27" s="397"/>
      <c r="J27" s="1655"/>
      <c r="K27" s="371"/>
      <c r="L27" s="371"/>
      <c r="M27" s="372"/>
      <c r="N27" s="1656"/>
      <c r="O27" s="222"/>
      <c r="P27" s="222"/>
      <c r="Q27" s="312"/>
      <c r="R27" s="1657"/>
      <c r="S27" s="16"/>
    </row>
    <row r="28" spans="1:20" s="197" customFormat="1" ht="27" customHeight="1">
      <c r="A28" s="9"/>
      <c r="B28" s="176"/>
      <c r="C28" s="2327" t="s">
        <v>17</v>
      </c>
      <c r="D28" s="2608"/>
      <c r="E28" s="2608"/>
      <c r="F28" s="2608"/>
      <c r="G28" s="2608"/>
      <c r="H28" s="2608"/>
      <c r="I28" s="2608"/>
      <c r="J28" s="2608"/>
      <c r="K28" s="2608"/>
      <c r="L28" s="2608"/>
      <c r="M28" s="2608"/>
      <c r="N28" s="2608"/>
      <c r="O28" s="2608"/>
      <c r="P28" s="2608"/>
      <c r="Q28" s="2608"/>
      <c r="R28" s="1644"/>
      <c r="S28" s="1645"/>
    </row>
    <row r="29" spans="1:20" s="5" customFormat="1" ht="87.75" customHeight="1">
      <c r="A29" s="180">
        <v>20</v>
      </c>
      <c r="B29" s="180">
        <v>1</v>
      </c>
      <c r="C29" s="180" t="s">
        <v>5236</v>
      </c>
      <c r="D29" s="180" t="s">
        <v>19</v>
      </c>
      <c r="E29" s="180" t="s">
        <v>5237</v>
      </c>
      <c r="F29" s="180" t="s">
        <v>5238</v>
      </c>
      <c r="G29" s="180">
        <v>1988</v>
      </c>
      <c r="H29" s="225">
        <v>88</v>
      </c>
      <c r="I29" s="182" t="s">
        <v>5239</v>
      </c>
      <c r="J29" s="494" t="s">
        <v>5240</v>
      </c>
      <c r="K29" s="183">
        <v>296</v>
      </c>
      <c r="L29" s="183" t="s">
        <v>5241</v>
      </c>
      <c r="M29" s="333" t="s">
        <v>5242</v>
      </c>
      <c r="N29" s="333" t="s">
        <v>5243</v>
      </c>
      <c r="O29" s="183" t="s">
        <v>5244</v>
      </c>
      <c r="P29" s="183" t="s">
        <v>4426</v>
      </c>
      <c r="Q29" s="2349" t="s">
        <v>5245</v>
      </c>
      <c r="R29" s="1658"/>
      <c r="S29" s="390"/>
    </row>
    <row r="30" spans="1:20" s="5" customFormat="1" ht="71.25" customHeight="1">
      <c r="A30" s="180">
        <v>21</v>
      </c>
      <c r="B30" s="180">
        <v>2</v>
      </c>
      <c r="C30" s="180" t="s">
        <v>5246</v>
      </c>
      <c r="D30" s="180" t="s">
        <v>19</v>
      </c>
      <c r="E30" s="180" t="s">
        <v>5247</v>
      </c>
      <c r="F30" s="180" t="s">
        <v>5238</v>
      </c>
      <c r="G30" s="180">
        <v>1990</v>
      </c>
      <c r="H30" s="225">
        <v>152.5</v>
      </c>
      <c r="I30" s="182" t="s">
        <v>5248</v>
      </c>
      <c r="J30" s="494" t="s">
        <v>5249</v>
      </c>
      <c r="K30" s="183">
        <v>1342</v>
      </c>
      <c r="L30" s="183" t="s">
        <v>5250</v>
      </c>
      <c r="M30" s="333" t="s">
        <v>5251</v>
      </c>
      <c r="N30" s="1659" t="s">
        <v>5252</v>
      </c>
      <c r="O30" s="183" t="s">
        <v>5253</v>
      </c>
      <c r="P30" s="183" t="s">
        <v>5254</v>
      </c>
      <c r="Q30" s="2349"/>
      <c r="S30" s="390">
        <v>1</v>
      </c>
    </row>
    <row r="31" spans="1:20" s="5" customFormat="1" ht="109.5" customHeight="1">
      <c r="A31" s="180">
        <v>22</v>
      </c>
      <c r="B31" s="180">
        <v>3</v>
      </c>
      <c r="C31" s="180" t="s">
        <v>5255</v>
      </c>
      <c r="D31" s="180" t="s">
        <v>19</v>
      </c>
      <c r="E31" s="180" t="s">
        <v>5256</v>
      </c>
      <c r="F31" s="180" t="s">
        <v>5238</v>
      </c>
      <c r="G31" s="180">
        <v>1960</v>
      </c>
      <c r="H31" s="225">
        <v>895</v>
      </c>
      <c r="I31" s="182" t="s">
        <v>77</v>
      </c>
      <c r="J31" s="494" t="s">
        <v>5257</v>
      </c>
      <c r="K31" s="183" t="s">
        <v>77</v>
      </c>
      <c r="L31" s="183" t="s">
        <v>77</v>
      </c>
      <c r="M31" s="333" t="s">
        <v>5258</v>
      </c>
      <c r="N31" s="333" t="s">
        <v>5259</v>
      </c>
      <c r="O31" s="183" t="s">
        <v>5260</v>
      </c>
      <c r="P31" s="183" t="s">
        <v>5261</v>
      </c>
      <c r="Q31" s="2349"/>
    </row>
    <row r="32" spans="1:20" s="5" customFormat="1" ht="111.75" customHeight="1">
      <c r="A32" s="180">
        <v>23</v>
      </c>
      <c r="B32" s="180">
        <v>4</v>
      </c>
      <c r="C32" s="180" t="s">
        <v>3884</v>
      </c>
      <c r="D32" s="180" t="s">
        <v>19</v>
      </c>
      <c r="E32" s="180" t="s">
        <v>5262</v>
      </c>
      <c r="F32" s="180" t="s">
        <v>5238</v>
      </c>
      <c r="G32" s="180">
        <v>1957</v>
      </c>
      <c r="H32" s="225">
        <v>178.4</v>
      </c>
      <c r="I32" s="182" t="s">
        <v>77</v>
      </c>
      <c r="J32" s="494" t="s">
        <v>5263</v>
      </c>
      <c r="K32" s="183" t="s">
        <v>77</v>
      </c>
      <c r="L32" s="183" t="s">
        <v>77</v>
      </c>
      <c r="M32" s="333" t="s">
        <v>5264</v>
      </c>
      <c r="N32" s="333" t="s">
        <v>5265</v>
      </c>
      <c r="O32" s="183" t="s">
        <v>5253</v>
      </c>
      <c r="P32" s="183" t="s">
        <v>5266</v>
      </c>
      <c r="Q32" s="2349"/>
      <c r="S32" s="390">
        <v>1</v>
      </c>
    </row>
    <row r="33" spans="1:19" s="5" customFormat="1" ht="56.25" customHeight="1">
      <c r="A33" s="180">
        <v>24</v>
      </c>
      <c r="B33" s="180">
        <v>5</v>
      </c>
      <c r="C33" s="180" t="s">
        <v>5267</v>
      </c>
      <c r="D33" s="180" t="s">
        <v>19</v>
      </c>
      <c r="E33" s="180" t="s">
        <v>5268</v>
      </c>
      <c r="F33" s="180" t="s">
        <v>5238</v>
      </c>
      <c r="G33" s="180">
        <v>1955</v>
      </c>
      <c r="H33" s="225">
        <v>208</v>
      </c>
      <c r="I33" s="182" t="s">
        <v>5269</v>
      </c>
      <c r="J33" s="494" t="s">
        <v>5257</v>
      </c>
      <c r="K33" s="183">
        <v>888</v>
      </c>
      <c r="L33" s="183" t="s">
        <v>5270</v>
      </c>
      <c r="M33" s="333" t="s">
        <v>5271</v>
      </c>
      <c r="N33" s="333" t="s">
        <v>5272</v>
      </c>
      <c r="O33" s="183" t="s">
        <v>5273</v>
      </c>
      <c r="P33" s="183" t="s">
        <v>5274</v>
      </c>
      <c r="Q33" s="2615" t="s">
        <v>5275</v>
      </c>
      <c r="R33" s="682"/>
      <c r="S33" s="390">
        <v>1</v>
      </c>
    </row>
    <row r="34" spans="1:19" ht="84" customHeight="1">
      <c r="A34" s="180">
        <v>25</v>
      </c>
      <c r="B34" s="180">
        <v>6</v>
      </c>
      <c r="C34" s="180" t="s">
        <v>307</v>
      </c>
      <c r="D34" s="180" t="s">
        <v>19</v>
      </c>
      <c r="E34" s="180" t="s">
        <v>5276</v>
      </c>
      <c r="F34" s="180" t="s">
        <v>5238</v>
      </c>
      <c r="G34" s="180" t="s">
        <v>5277</v>
      </c>
      <c r="H34" s="225">
        <v>663</v>
      </c>
      <c r="I34" s="1264" t="s">
        <v>77</v>
      </c>
      <c r="J34" s="1265" t="s">
        <v>5278</v>
      </c>
      <c r="K34" s="311" t="s">
        <v>77</v>
      </c>
      <c r="L34" s="311" t="s">
        <v>77</v>
      </c>
      <c r="M34" s="333" t="s">
        <v>5242</v>
      </c>
      <c r="N34" s="333" t="s">
        <v>5243</v>
      </c>
      <c r="O34" s="311" t="s">
        <v>5273</v>
      </c>
      <c r="P34" s="311" t="s">
        <v>77</v>
      </c>
      <c r="Q34" s="2615"/>
    </row>
    <row r="35" spans="1:19" s="5" customFormat="1" ht="177.75" customHeight="1">
      <c r="A35" s="180">
        <v>26</v>
      </c>
      <c r="B35" s="180">
        <v>7</v>
      </c>
      <c r="C35" s="180" t="s">
        <v>5279</v>
      </c>
      <c r="D35" s="180" t="s">
        <v>19</v>
      </c>
      <c r="E35" s="180" t="s">
        <v>5280</v>
      </c>
      <c r="F35" s="180" t="s">
        <v>5238</v>
      </c>
      <c r="G35" s="180">
        <v>1991</v>
      </c>
      <c r="H35" s="225" t="s">
        <v>5281</v>
      </c>
      <c r="I35" s="182" t="s">
        <v>77</v>
      </c>
      <c r="J35" s="494" t="s">
        <v>5282</v>
      </c>
      <c r="K35" s="183" t="s">
        <v>77</v>
      </c>
      <c r="L35" s="183" t="s">
        <v>77</v>
      </c>
      <c r="M35" s="183" t="s">
        <v>5283</v>
      </c>
      <c r="N35" s="230" t="s">
        <v>5284</v>
      </c>
      <c r="O35" s="183" t="s">
        <v>5273</v>
      </c>
      <c r="P35" s="183" t="s">
        <v>5285</v>
      </c>
      <c r="Q35" s="2615" t="s">
        <v>5286</v>
      </c>
      <c r="R35" s="682"/>
      <c r="S35" s="390">
        <v>1</v>
      </c>
    </row>
    <row r="36" spans="1:19" ht="167.25" customHeight="1">
      <c r="A36" s="180">
        <v>27</v>
      </c>
      <c r="B36" s="180">
        <v>8</v>
      </c>
      <c r="C36" s="180" t="s">
        <v>5287</v>
      </c>
      <c r="D36" s="180" t="s">
        <v>19</v>
      </c>
      <c r="E36" s="180" t="s">
        <v>5288</v>
      </c>
      <c r="F36" s="180" t="s">
        <v>5238</v>
      </c>
      <c r="G36" s="180">
        <v>1953</v>
      </c>
      <c r="H36" s="225">
        <v>287.5</v>
      </c>
      <c r="I36" s="182" t="s">
        <v>5289</v>
      </c>
      <c r="J36" s="494" t="s">
        <v>5282</v>
      </c>
      <c r="K36" s="183" t="s">
        <v>77</v>
      </c>
      <c r="L36" s="183" t="s">
        <v>77</v>
      </c>
      <c r="M36" s="333" t="s">
        <v>5290</v>
      </c>
      <c r="N36" s="333" t="s">
        <v>5291</v>
      </c>
      <c r="O36" s="183" t="s">
        <v>5273</v>
      </c>
      <c r="P36" s="183" t="s">
        <v>5292</v>
      </c>
      <c r="Q36" s="2608"/>
      <c r="S36" s="321">
        <v>1</v>
      </c>
    </row>
    <row r="37" spans="1:19" ht="127.5" customHeight="1">
      <c r="A37" s="180">
        <v>28</v>
      </c>
      <c r="B37" s="180">
        <v>9</v>
      </c>
      <c r="C37" s="180" t="s">
        <v>5267</v>
      </c>
      <c r="D37" s="180" t="s">
        <v>19</v>
      </c>
      <c r="E37" s="180" t="s">
        <v>5293</v>
      </c>
      <c r="F37" s="180" t="s">
        <v>5238</v>
      </c>
      <c r="G37" s="180">
        <v>1957</v>
      </c>
      <c r="H37" s="225">
        <v>76.3</v>
      </c>
      <c r="I37" s="182" t="s">
        <v>5294</v>
      </c>
      <c r="J37" s="494" t="s">
        <v>5282</v>
      </c>
      <c r="K37" s="183" t="s">
        <v>77</v>
      </c>
      <c r="L37" s="183" t="s">
        <v>77</v>
      </c>
      <c r="M37" s="333" t="s">
        <v>254</v>
      </c>
      <c r="N37" s="333" t="s">
        <v>5295</v>
      </c>
      <c r="O37" s="183" t="s">
        <v>77</v>
      </c>
      <c r="P37" s="183" t="s">
        <v>5254</v>
      </c>
      <c r="Q37" s="2608"/>
    </row>
    <row r="38" spans="1:19" ht="218.25" customHeight="1">
      <c r="A38" s="180">
        <v>29</v>
      </c>
      <c r="B38" s="180">
        <v>10</v>
      </c>
      <c r="C38" s="180" t="s">
        <v>5296</v>
      </c>
      <c r="D38" s="180" t="s">
        <v>19</v>
      </c>
      <c r="E38" s="180" t="s">
        <v>5297</v>
      </c>
      <c r="F38" s="180" t="s">
        <v>5298</v>
      </c>
      <c r="G38" s="180">
        <v>1969</v>
      </c>
      <c r="H38" s="676">
        <v>36.5</v>
      </c>
      <c r="I38" s="182"/>
      <c r="J38" s="494" t="s">
        <v>5299</v>
      </c>
      <c r="K38" s="183">
        <v>636</v>
      </c>
      <c r="L38" s="183" t="s">
        <v>5300</v>
      </c>
      <c r="M38" s="333" t="s">
        <v>5301</v>
      </c>
      <c r="N38" s="183" t="s">
        <v>5302</v>
      </c>
      <c r="O38" s="183" t="s">
        <v>5303</v>
      </c>
      <c r="P38" s="183" t="s">
        <v>5292</v>
      </c>
      <c r="Q38" s="2608"/>
    </row>
    <row r="39" spans="1:19" ht="108">
      <c r="A39" s="180">
        <v>30</v>
      </c>
      <c r="B39" s="180">
        <v>11</v>
      </c>
      <c r="C39" s="180" t="s">
        <v>341</v>
      </c>
      <c r="D39" s="180" t="s">
        <v>19</v>
      </c>
      <c r="E39" s="180" t="s">
        <v>5304</v>
      </c>
      <c r="F39" s="180"/>
      <c r="G39" s="180"/>
      <c r="H39" s="225"/>
      <c r="I39" s="182"/>
      <c r="J39" s="494"/>
      <c r="K39" s="183"/>
      <c r="L39" s="183" t="s">
        <v>5305</v>
      </c>
      <c r="M39" s="230" t="s">
        <v>5306</v>
      </c>
      <c r="N39" s="230" t="s">
        <v>5307</v>
      </c>
      <c r="O39" s="183" t="s">
        <v>5308</v>
      </c>
      <c r="P39" s="183" t="s">
        <v>5309</v>
      </c>
      <c r="Q39" s="2608"/>
      <c r="S39" s="321">
        <v>1</v>
      </c>
    </row>
    <row r="40" spans="1:19" ht="97.5" customHeight="1">
      <c r="A40" s="180">
        <v>31</v>
      </c>
      <c r="B40" s="180">
        <v>12</v>
      </c>
      <c r="C40" s="180" t="s">
        <v>5310</v>
      </c>
      <c r="D40" s="180" t="s">
        <v>19</v>
      </c>
      <c r="E40" s="410" t="s">
        <v>5311</v>
      </c>
      <c r="F40" s="180" t="s">
        <v>5298</v>
      </c>
      <c r="G40" s="180">
        <v>1965</v>
      </c>
      <c r="H40" s="225">
        <v>25.2</v>
      </c>
      <c r="I40" s="225" t="s">
        <v>5312</v>
      </c>
      <c r="J40" s="494"/>
      <c r="K40" s="183"/>
      <c r="L40" s="183"/>
      <c r="M40" s="230" t="s">
        <v>5313</v>
      </c>
      <c r="N40" s="230" t="s">
        <v>5314</v>
      </c>
      <c r="O40" s="183" t="s">
        <v>5315</v>
      </c>
      <c r="P40" s="183" t="s">
        <v>5316</v>
      </c>
      <c r="Q40" s="2615"/>
    </row>
    <row r="41" spans="1:19" ht="60" customHeight="1">
      <c r="A41" s="180">
        <v>32</v>
      </c>
      <c r="B41" s="180">
        <v>13</v>
      </c>
      <c r="C41" s="180" t="s">
        <v>341</v>
      </c>
      <c r="D41" s="180" t="s">
        <v>19</v>
      </c>
      <c r="E41" s="180" t="s">
        <v>5317</v>
      </c>
      <c r="F41" s="180"/>
      <c r="G41" s="180"/>
      <c r="H41" s="225"/>
      <c r="I41" s="182"/>
      <c r="J41" s="494"/>
      <c r="K41" s="183"/>
      <c r="L41" s="183" t="s">
        <v>5318</v>
      </c>
      <c r="M41" s="230" t="s">
        <v>5306</v>
      </c>
      <c r="N41" s="230"/>
      <c r="O41" s="183" t="s">
        <v>5308</v>
      </c>
      <c r="P41" s="183" t="s">
        <v>5309</v>
      </c>
      <c r="Q41" s="2608"/>
      <c r="S41" s="321">
        <v>1</v>
      </c>
    </row>
    <row r="42" spans="1:19" s="207" customFormat="1" ht="89.25" customHeight="1">
      <c r="A42" s="180">
        <v>33</v>
      </c>
      <c r="B42" s="180">
        <v>14</v>
      </c>
      <c r="C42" s="221" t="s">
        <v>5319</v>
      </c>
      <c r="D42" s="210" t="s">
        <v>29</v>
      </c>
      <c r="E42" s="396" t="s">
        <v>5320</v>
      </c>
      <c r="F42" s="210" t="s">
        <v>3396</v>
      </c>
      <c r="G42" s="210"/>
      <c r="H42" s="1660"/>
      <c r="I42" s="1661"/>
      <c r="J42" s="1662"/>
      <c r="K42" s="1663">
        <v>498062</v>
      </c>
      <c r="L42" s="1661" t="s">
        <v>5321</v>
      </c>
      <c r="M42" s="221" t="s">
        <v>5322</v>
      </c>
      <c r="N42" s="221" t="s">
        <v>5323</v>
      </c>
      <c r="O42" s="216" t="s">
        <v>5324</v>
      </c>
      <c r="P42" s="216"/>
      <c r="Q42" s="208"/>
      <c r="S42" s="899"/>
    </row>
    <row r="43" spans="1:19" s="207" customFormat="1" ht="93.75" customHeight="1">
      <c r="A43" s="180">
        <v>34</v>
      </c>
      <c r="B43" s="180">
        <v>15</v>
      </c>
      <c r="C43" s="221" t="s">
        <v>5325</v>
      </c>
      <c r="D43" s="210" t="s">
        <v>5326</v>
      </c>
      <c r="E43" s="210" t="s">
        <v>5327</v>
      </c>
      <c r="F43" s="210" t="s">
        <v>5298</v>
      </c>
      <c r="G43" s="210">
        <v>1978</v>
      </c>
      <c r="H43" s="1660">
        <v>5734</v>
      </c>
      <c r="I43" s="1661" t="s">
        <v>5328</v>
      </c>
      <c r="J43" s="217"/>
      <c r="K43" s="1663"/>
      <c r="L43" s="1661"/>
      <c r="M43" s="221" t="s">
        <v>5329</v>
      </c>
      <c r="N43" s="221" t="s">
        <v>5330</v>
      </c>
      <c r="O43" s="216" t="s">
        <v>5331</v>
      </c>
      <c r="P43" s="216"/>
      <c r="Q43" s="208"/>
      <c r="S43" s="899"/>
    </row>
    <row r="44" spans="1:19" s="491" customFormat="1" ht="21" customHeight="1">
      <c r="A44" s="230"/>
      <c r="B44" s="176"/>
      <c r="C44" s="2327" t="s">
        <v>508</v>
      </c>
      <c r="D44" s="2608"/>
      <c r="E44" s="2608"/>
      <c r="F44" s="2608"/>
      <c r="G44" s="2608"/>
      <c r="H44" s="2608"/>
      <c r="I44" s="2608"/>
      <c r="J44" s="2608"/>
      <c r="K44" s="2608"/>
      <c r="L44" s="2608"/>
      <c r="M44" s="2608"/>
      <c r="N44" s="2608"/>
      <c r="O44" s="2608"/>
      <c r="P44" s="2608"/>
      <c r="Q44" s="2608"/>
      <c r="R44" s="1664"/>
      <c r="S44" s="1665"/>
    </row>
    <row r="45" spans="1:19" s="1666" customFormat="1" ht="204">
      <c r="A45" s="180">
        <v>33</v>
      </c>
      <c r="B45" s="1667">
        <v>1</v>
      </c>
      <c r="C45" s="1667" t="s">
        <v>5332</v>
      </c>
      <c r="D45" s="1667" t="s">
        <v>19</v>
      </c>
      <c r="E45" s="1667" t="s">
        <v>5333</v>
      </c>
      <c r="F45" s="1667" t="s">
        <v>5334</v>
      </c>
      <c r="G45" s="1667">
        <v>1975</v>
      </c>
      <c r="H45" s="1668">
        <v>1970.4</v>
      </c>
      <c r="I45" s="1668" t="s">
        <v>5335</v>
      </c>
      <c r="J45" s="1669" t="s">
        <v>5336</v>
      </c>
      <c r="K45" s="1670">
        <v>1664</v>
      </c>
      <c r="L45" s="1670" t="s">
        <v>5337</v>
      </c>
      <c r="M45" s="1670" t="s">
        <v>5338</v>
      </c>
      <c r="N45" s="1670" t="s">
        <v>5339</v>
      </c>
      <c r="O45" s="1667" t="s">
        <v>77</v>
      </c>
      <c r="P45" s="1667" t="s">
        <v>77</v>
      </c>
      <c r="Q45" s="1667" t="s">
        <v>5340</v>
      </c>
      <c r="R45" s="1671"/>
      <c r="S45" s="1672"/>
    </row>
    <row r="46" spans="1:19" ht="156">
      <c r="A46" s="180">
        <v>34</v>
      </c>
      <c r="B46" s="222">
        <v>2</v>
      </c>
      <c r="C46" s="222" t="s">
        <v>5341</v>
      </c>
      <c r="D46" s="222" t="s">
        <v>19</v>
      </c>
      <c r="E46" s="222" t="s">
        <v>5342</v>
      </c>
      <c r="F46" s="222" t="s">
        <v>5343</v>
      </c>
      <c r="G46" s="222" t="s">
        <v>5344</v>
      </c>
      <c r="H46" s="397">
        <v>65.5</v>
      </c>
      <c r="I46" s="397" t="s">
        <v>5289</v>
      </c>
      <c r="J46" s="1265" t="s">
        <v>5345</v>
      </c>
      <c r="K46" s="311">
        <v>566</v>
      </c>
      <c r="L46" s="311" t="s">
        <v>5346</v>
      </c>
      <c r="M46" s="311" t="s">
        <v>5347</v>
      </c>
      <c r="N46" s="311" t="s">
        <v>5348</v>
      </c>
      <c r="O46" s="222" t="s">
        <v>77</v>
      </c>
      <c r="P46" s="222" t="s">
        <v>77</v>
      </c>
      <c r="Q46" s="222" t="s">
        <v>5349</v>
      </c>
    </row>
    <row r="47" spans="1:19">
      <c r="A47" s="180"/>
      <c r="B47" s="222"/>
      <c r="C47" s="2349" t="s">
        <v>5350</v>
      </c>
      <c r="D47" s="2349"/>
      <c r="E47" s="2349"/>
      <c r="F47" s="2349"/>
      <c r="G47" s="2349"/>
      <c r="H47" s="2349"/>
      <c r="I47" s="2349"/>
      <c r="J47" s="2349"/>
      <c r="K47" s="2349"/>
      <c r="L47" s="2349"/>
      <c r="M47" s="2349"/>
      <c r="N47" s="2349"/>
      <c r="O47" s="2349"/>
      <c r="P47" s="2349"/>
      <c r="Q47" s="2349"/>
      <c r="R47" s="682"/>
    </row>
    <row r="48" spans="1:19" ht="60">
      <c r="A48" s="180">
        <v>35</v>
      </c>
      <c r="B48" s="222">
        <v>3</v>
      </c>
      <c r="C48" s="222" t="s">
        <v>230</v>
      </c>
      <c r="D48" s="222" t="s">
        <v>19</v>
      </c>
      <c r="E48" s="222" t="s">
        <v>5351</v>
      </c>
      <c r="F48" s="2615" t="s">
        <v>5352</v>
      </c>
      <c r="G48" s="222">
        <v>1959</v>
      </c>
      <c r="H48" s="677">
        <v>9720</v>
      </c>
      <c r="I48" s="397" t="s">
        <v>5353</v>
      </c>
      <c r="J48" s="2616" t="s">
        <v>5354</v>
      </c>
      <c r="K48" s="2617">
        <v>88374</v>
      </c>
      <c r="L48" s="2617" t="s">
        <v>5355</v>
      </c>
      <c r="M48" s="2617" t="s">
        <v>5356</v>
      </c>
      <c r="N48" s="2617" t="s">
        <v>5357</v>
      </c>
      <c r="O48" s="222" t="s">
        <v>77</v>
      </c>
      <c r="P48" s="222" t="s">
        <v>77</v>
      </c>
      <c r="Q48" s="2615" t="s">
        <v>5358</v>
      </c>
    </row>
    <row r="49" spans="1:18" ht="60">
      <c r="A49" s="180">
        <v>36</v>
      </c>
      <c r="B49" s="222">
        <v>4</v>
      </c>
      <c r="C49" s="222" t="s">
        <v>230</v>
      </c>
      <c r="D49" s="222" t="s">
        <v>19</v>
      </c>
      <c r="E49" s="222" t="s">
        <v>5359</v>
      </c>
      <c r="F49" s="2615"/>
      <c r="G49" s="222">
        <v>1956</v>
      </c>
      <c r="H49" s="677">
        <v>659.9</v>
      </c>
      <c r="I49" s="397" t="s">
        <v>5360</v>
      </c>
      <c r="J49" s="2616"/>
      <c r="K49" s="2617"/>
      <c r="L49" s="2617"/>
      <c r="M49" s="2617"/>
      <c r="N49" s="2617"/>
      <c r="O49" s="222" t="s">
        <v>77</v>
      </c>
      <c r="P49" s="222" t="s">
        <v>77</v>
      </c>
      <c r="Q49" s="2615"/>
    </row>
    <row r="50" spans="1:18" ht="60">
      <c r="A50" s="180">
        <v>37</v>
      </c>
      <c r="B50" s="222">
        <v>5</v>
      </c>
      <c r="C50" s="222" t="s">
        <v>230</v>
      </c>
      <c r="D50" s="222" t="s">
        <v>19</v>
      </c>
      <c r="E50" s="222" t="s">
        <v>5361</v>
      </c>
      <c r="F50" s="2615"/>
      <c r="G50" s="222">
        <v>1956</v>
      </c>
      <c r="H50" s="677">
        <v>80.3</v>
      </c>
      <c r="I50" s="397" t="s">
        <v>5362</v>
      </c>
      <c r="J50" s="2616"/>
      <c r="K50" s="2617"/>
      <c r="L50" s="2617"/>
      <c r="M50" s="2617"/>
      <c r="N50" s="2617"/>
      <c r="O50" s="222" t="s">
        <v>77</v>
      </c>
      <c r="P50" s="222" t="s">
        <v>77</v>
      </c>
      <c r="Q50" s="2615"/>
    </row>
    <row r="51" spans="1:18" ht="60">
      <c r="A51" s="180">
        <v>38</v>
      </c>
      <c r="B51" s="222">
        <v>6</v>
      </c>
      <c r="C51" s="222" t="s">
        <v>230</v>
      </c>
      <c r="D51" s="222" t="s">
        <v>19</v>
      </c>
      <c r="E51" s="222" t="s">
        <v>5363</v>
      </c>
      <c r="F51" s="2615"/>
      <c r="G51" s="222">
        <v>1956</v>
      </c>
      <c r="H51" s="677">
        <v>175.2</v>
      </c>
      <c r="I51" s="397" t="s">
        <v>5364</v>
      </c>
      <c r="J51" s="2616"/>
      <c r="K51" s="2617"/>
      <c r="L51" s="2617"/>
      <c r="M51" s="2617"/>
      <c r="N51" s="2617"/>
      <c r="O51" s="222" t="s">
        <v>77</v>
      </c>
      <c r="P51" s="222" t="s">
        <v>77</v>
      </c>
      <c r="Q51" s="2615"/>
    </row>
    <row r="52" spans="1:18" ht="60">
      <c r="A52" s="180">
        <v>39</v>
      </c>
      <c r="B52" s="222">
        <v>7</v>
      </c>
      <c r="C52" s="222" t="s">
        <v>230</v>
      </c>
      <c r="D52" s="222" t="s">
        <v>19</v>
      </c>
      <c r="E52" s="222" t="s">
        <v>5365</v>
      </c>
      <c r="F52" s="2615"/>
      <c r="G52" s="222">
        <v>1985</v>
      </c>
      <c r="H52" s="677">
        <v>49.7</v>
      </c>
      <c r="I52" s="397" t="s">
        <v>5362</v>
      </c>
      <c r="J52" s="2616"/>
      <c r="K52" s="2617"/>
      <c r="L52" s="2617"/>
      <c r="M52" s="2617"/>
      <c r="N52" s="2617"/>
      <c r="O52" s="222" t="s">
        <v>77</v>
      </c>
      <c r="P52" s="222" t="s">
        <v>77</v>
      </c>
      <c r="Q52" s="2615"/>
    </row>
    <row r="53" spans="1:18" ht="60">
      <c r="A53" s="180">
        <v>40</v>
      </c>
      <c r="B53" s="222">
        <v>8</v>
      </c>
      <c r="C53" s="222" t="s">
        <v>230</v>
      </c>
      <c r="D53" s="222" t="s">
        <v>19</v>
      </c>
      <c r="E53" s="222" t="s">
        <v>5366</v>
      </c>
      <c r="F53" s="2615"/>
      <c r="G53" s="222">
        <v>1956</v>
      </c>
      <c r="H53" s="677">
        <v>74.900000000000006</v>
      </c>
      <c r="I53" s="397" t="s">
        <v>5367</v>
      </c>
      <c r="J53" s="2616"/>
      <c r="K53" s="2617"/>
      <c r="L53" s="2617"/>
      <c r="M53" s="2617"/>
      <c r="N53" s="2617"/>
      <c r="O53" s="222" t="s">
        <v>77</v>
      </c>
      <c r="P53" s="222" t="s">
        <v>77</v>
      </c>
      <c r="Q53" s="2615"/>
    </row>
    <row r="54" spans="1:18" ht="60">
      <c r="A54" s="180">
        <v>41</v>
      </c>
      <c r="B54" s="222">
        <v>9</v>
      </c>
      <c r="C54" s="222" t="s">
        <v>230</v>
      </c>
      <c r="D54" s="222" t="s">
        <v>19</v>
      </c>
      <c r="E54" s="222" t="s">
        <v>5368</v>
      </c>
      <c r="F54" s="2615"/>
      <c r="G54" s="222">
        <v>1956</v>
      </c>
      <c r="H54" s="677">
        <v>247.8</v>
      </c>
      <c r="I54" s="397" t="s">
        <v>5362</v>
      </c>
      <c r="J54" s="2616"/>
      <c r="K54" s="2617"/>
      <c r="L54" s="2617"/>
      <c r="M54" s="2617"/>
      <c r="N54" s="2617"/>
      <c r="O54" s="222" t="s">
        <v>77</v>
      </c>
      <c r="P54" s="222" t="s">
        <v>77</v>
      </c>
      <c r="Q54" s="2615"/>
    </row>
    <row r="55" spans="1:18" ht="60">
      <c r="A55" s="180">
        <v>42</v>
      </c>
      <c r="B55" s="222">
        <v>10</v>
      </c>
      <c r="C55" s="222" t="s">
        <v>5369</v>
      </c>
      <c r="D55" s="222" t="s">
        <v>19</v>
      </c>
      <c r="E55" s="222" t="s">
        <v>5370</v>
      </c>
      <c r="F55" s="2615"/>
      <c r="G55" s="222" t="s">
        <v>77</v>
      </c>
      <c r="H55" s="397" t="s">
        <v>5371</v>
      </c>
      <c r="I55" s="397" t="s">
        <v>77</v>
      </c>
      <c r="J55" s="2616"/>
      <c r="K55" s="2617"/>
      <c r="L55" s="2617"/>
      <c r="M55" s="2617"/>
      <c r="N55" s="2617"/>
      <c r="O55" s="222" t="s">
        <v>77</v>
      </c>
      <c r="P55" s="222" t="s">
        <v>77</v>
      </c>
      <c r="Q55" s="2615"/>
    </row>
    <row r="56" spans="1:18">
      <c r="A56" s="222"/>
      <c r="B56" s="222"/>
      <c r="C56" s="2349" t="s">
        <v>5372</v>
      </c>
      <c r="D56" s="2349"/>
      <c r="E56" s="2349"/>
      <c r="F56" s="2349"/>
      <c r="G56" s="2349"/>
      <c r="H56" s="2349"/>
      <c r="I56" s="2349"/>
      <c r="J56" s="2349"/>
      <c r="K56" s="2349"/>
      <c r="L56" s="2349"/>
      <c r="M56" s="2349"/>
      <c r="N56" s="2349"/>
      <c r="O56" s="2349"/>
      <c r="P56" s="2349"/>
      <c r="Q56" s="2349"/>
      <c r="R56" s="682"/>
    </row>
    <row r="57" spans="1:18" ht="72">
      <c r="A57" s="222">
        <v>43</v>
      </c>
      <c r="B57" s="222">
        <v>11</v>
      </c>
      <c r="C57" s="222" t="s">
        <v>5373</v>
      </c>
      <c r="D57" s="222" t="s">
        <v>19</v>
      </c>
      <c r="E57" s="222" t="s">
        <v>5374</v>
      </c>
      <c r="F57" s="2615" t="s">
        <v>5352</v>
      </c>
      <c r="G57" s="222">
        <v>1994</v>
      </c>
      <c r="H57" s="397">
        <v>1614.2</v>
      </c>
      <c r="I57" s="397" t="s">
        <v>5375</v>
      </c>
      <c r="J57" s="2616" t="s">
        <v>5376</v>
      </c>
      <c r="K57" s="311">
        <v>2599</v>
      </c>
      <c r="L57" s="311" t="s">
        <v>5377</v>
      </c>
      <c r="M57" s="2617" t="s">
        <v>5378</v>
      </c>
      <c r="N57" s="2617" t="s">
        <v>5379</v>
      </c>
      <c r="O57" s="222" t="s">
        <v>77</v>
      </c>
      <c r="P57" s="222" t="s">
        <v>77</v>
      </c>
      <c r="Q57" s="2615" t="s">
        <v>5380</v>
      </c>
      <c r="R57" s="682"/>
    </row>
    <row r="58" spans="1:18" ht="72">
      <c r="A58" s="222">
        <v>44</v>
      </c>
      <c r="B58" s="222">
        <v>12</v>
      </c>
      <c r="C58" s="222" t="s">
        <v>5381</v>
      </c>
      <c r="D58" s="222" t="s">
        <v>19</v>
      </c>
      <c r="E58" s="222" t="s">
        <v>5382</v>
      </c>
      <c r="F58" s="2615"/>
      <c r="G58" s="222">
        <v>1967</v>
      </c>
      <c r="H58" s="397">
        <v>432</v>
      </c>
      <c r="I58" s="397" t="s">
        <v>5383</v>
      </c>
      <c r="J58" s="2616"/>
      <c r="K58" s="311">
        <v>2599</v>
      </c>
      <c r="L58" s="311" t="s">
        <v>5377</v>
      </c>
      <c r="M58" s="2617"/>
      <c r="N58" s="2617"/>
      <c r="O58" s="222" t="s">
        <v>77</v>
      </c>
      <c r="P58" s="222" t="s">
        <v>77</v>
      </c>
      <c r="Q58" s="2615"/>
      <c r="R58" s="682"/>
    </row>
    <row r="59" spans="1:18" ht="96">
      <c r="A59" s="222">
        <v>45</v>
      </c>
      <c r="B59" s="222">
        <v>13</v>
      </c>
      <c r="C59" s="222" t="s">
        <v>5384</v>
      </c>
      <c r="D59" s="222" t="s">
        <v>19</v>
      </c>
      <c r="E59" s="222" t="s">
        <v>5385</v>
      </c>
      <c r="F59" s="2615"/>
      <c r="G59" s="222">
        <v>1972</v>
      </c>
      <c r="H59" s="397">
        <v>1322.7</v>
      </c>
      <c r="I59" s="397" t="s">
        <v>5386</v>
      </c>
      <c r="J59" s="2616"/>
      <c r="K59" s="311">
        <v>2599</v>
      </c>
      <c r="L59" s="311" t="s">
        <v>5377</v>
      </c>
      <c r="M59" s="2617"/>
      <c r="N59" s="2617"/>
      <c r="O59" s="222" t="s">
        <v>77</v>
      </c>
      <c r="P59" s="222" t="s">
        <v>77</v>
      </c>
      <c r="Q59" s="2615"/>
      <c r="R59" s="682"/>
    </row>
    <row r="60" spans="1:18" ht="72">
      <c r="A60" s="222">
        <v>46</v>
      </c>
      <c r="B60" s="222">
        <v>14</v>
      </c>
      <c r="C60" s="222" t="s">
        <v>5387</v>
      </c>
      <c r="D60" s="222" t="s">
        <v>19</v>
      </c>
      <c r="E60" s="222" t="s">
        <v>5388</v>
      </c>
      <c r="F60" s="2615"/>
      <c r="G60" s="222">
        <v>1967</v>
      </c>
      <c r="H60" s="397">
        <v>1050.8</v>
      </c>
      <c r="I60" s="397" t="s">
        <v>5389</v>
      </c>
      <c r="J60" s="2616"/>
      <c r="K60" s="311">
        <v>2599</v>
      </c>
      <c r="L60" s="311" t="s">
        <v>5377</v>
      </c>
      <c r="M60" s="2617"/>
      <c r="N60" s="2617"/>
      <c r="O60" s="222" t="s">
        <v>77</v>
      </c>
      <c r="P60" s="222" t="s">
        <v>77</v>
      </c>
      <c r="Q60" s="2615"/>
      <c r="R60" s="682"/>
    </row>
    <row r="61" spans="1:18" ht="84">
      <c r="A61" s="222">
        <v>47</v>
      </c>
      <c r="B61" s="222">
        <v>15</v>
      </c>
      <c r="C61" s="222" t="s">
        <v>5390</v>
      </c>
      <c r="D61" s="222" t="s">
        <v>19</v>
      </c>
      <c r="E61" s="222" t="s">
        <v>5391</v>
      </c>
      <c r="F61" s="2615"/>
      <c r="G61" s="222">
        <v>1967</v>
      </c>
      <c r="H61" s="397">
        <v>1093.9000000000001</v>
      </c>
      <c r="I61" s="397" t="s">
        <v>5392</v>
      </c>
      <c r="J61" s="2616"/>
      <c r="K61" s="311">
        <v>2599</v>
      </c>
      <c r="L61" s="311" t="s">
        <v>5377</v>
      </c>
      <c r="M61" s="2617"/>
      <c r="N61" s="2617"/>
      <c r="O61" s="222" t="s">
        <v>77</v>
      </c>
      <c r="P61" s="222" t="s">
        <v>77</v>
      </c>
      <c r="Q61" s="2615"/>
      <c r="R61" s="682"/>
    </row>
    <row r="62" spans="1:18" ht="72">
      <c r="A62" s="222">
        <v>48</v>
      </c>
      <c r="B62" s="222">
        <v>16</v>
      </c>
      <c r="C62" s="222" t="s">
        <v>5393</v>
      </c>
      <c r="D62" s="222" t="s">
        <v>19</v>
      </c>
      <c r="E62" s="222" t="s">
        <v>5394</v>
      </c>
      <c r="F62" s="2615"/>
      <c r="G62" s="222">
        <v>1970</v>
      </c>
      <c r="H62" s="397">
        <v>530.20000000000005</v>
      </c>
      <c r="I62" s="397" t="s">
        <v>5395</v>
      </c>
      <c r="J62" s="2616"/>
      <c r="K62" s="311">
        <v>2599</v>
      </c>
      <c r="L62" s="311" t="s">
        <v>5377</v>
      </c>
      <c r="M62" s="2617"/>
      <c r="N62" s="2617"/>
      <c r="O62" s="222" t="s">
        <v>77</v>
      </c>
      <c r="P62" s="222" t="s">
        <v>77</v>
      </c>
      <c r="Q62" s="2615"/>
      <c r="R62" s="682"/>
    </row>
    <row r="63" spans="1:18" ht="60">
      <c r="A63" s="222">
        <v>49</v>
      </c>
      <c r="B63" s="222">
        <v>17</v>
      </c>
      <c r="C63" s="222" t="s">
        <v>545</v>
      </c>
      <c r="D63" s="222" t="s">
        <v>19</v>
      </c>
      <c r="E63" s="222" t="s">
        <v>5396</v>
      </c>
      <c r="F63" s="2615"/>
      <c r="G63" s="222">
        <v>1958</v>
      </c>
      <c r="H63" s="397">
        <v>319.89999999999998</v>
      </c>
      <c r="I63" s="397" t="s">
        <v>5397</v>
      </c>
      <c r="J63" s="2616"/>
      <c r="K63" s="311">
        <v>2599</v>
      </c>
      <c r="L63" s="311" t="s">
        <v>5377</v>
      </c>
      <c r="M63" s="2617"/>
      <c r="N63" s="2617"/>
      <c r="O63" s="222" t="s">
        <v>77</v>
      </c>
      <c r="P63" s="222" t="s">
        <v>77</v>
      </c>
      <c r="Q63" s="2608"/>
    </row>
    <row r="64" spans="1:18">
      <c r="A64" s="222"/>
      <c r="B64" s="222"/>
      <c r="C64" s="2349" t="s">
        <v>5398</v>
      </c>
      <c r="D64" s="2349"/>
      <c r="E64" s="2349"/>
      <c r="F64" s="2349"/>
      <c r="G64" s="2349"/>
      <c r="H64" s="2349"/>
      <c r="I64" s="2349"/>
      <c r="J64" s="2349"/>
      <c r="K64" s="2349"/>
      <c r="L64" s="2349"/>
      <c r="M64" s="2349"/>
      <c r="N64" s="2349"/>
      <c r="O64" s="2349"/>
      <c r="P64" s="2349"/>
      <c r="Q64" s="2349"/>
      <c r="R64" s="682"/>
    </row>
    <row r="65" spans="1:19" ht="108">
      <c r="A65" s="222">
        <v>50</v>
      </c>
      <c r="B65" s="222">
        <v>18</v>
      </c>
      <c r="C65" s="180" t="s">
        <v>5267</v>
      </c>
      <c r="D65" s="180" t="s">
        <v>19</v>
      </c>
      <c r="E65" s="180" t="s">
        <v>5399</v>
      </c>
      <c r="F65" s="180" t="s">
        <v>5400</v>
      </c>
      <c r="G65" s="180">
        <v>1962</v>
      </c>
      <c r="H65" s="225">
        <v>187.9</v>
      </c>
      <c r="I65" s="225" t="s">
        <v>5401</v>
      </c>
      <c r="J65" s="494" t="s">
        <v>5282</v>
      </c>
      <c r="K65" s="183">
        <v>1800</v>
      </c>
      <c r="L65" s="183" t="s">
        <v>5402</v>
      </c>
      <c r="M65" s="183" t="s">
        <v>5403</v>
      </c>
      <c r="N65" s="183" t="s">
        <v>5404</v>
      </c>
      <c r="O65" s="180" t="s">
        <v>77</v>
      </c>
      <c r="P65" s="210" t="s">
        <v>77</v>
      </c>
      <c r="Q65" s="183" t="s">
        <v>5405</v>
      </c>
      <c r="S65" s="321">
        <v>1</v>
      </c>
    </row>
    <row r="66" spans="1:19" s="491" customFormat="1">
      <c r="A66" s="9"/>
      <c r="B66" s="176"/>
      <c r="C66" s="2327" t="s">
        <v>578</v>
      </c>
      <c r="D66" s="2608"/>
      <c r="E66" s="2608"/>
      <c r="F66" s="2608"/>
      <c r="G66" s="2608"/>
      <c r="H66" s="2608"/>
      <c r="I66" s="2608"/>
      <c r="J66" s="2608"/>
      <c r="K66" s="2608"/>
      <c r="L66" s="2608"/>
      <c r="M66" s="2608"/>
      <c r="N66" s="2608"/>
      <c r="O66" s="2608"/>
      <c r="P66" s="2608"/>
      <c r="Q66" s="2608"/>
      <c r="R66" s="1664"/>
      <c r="S66" s="1665"/>
    </row>
    <row r="67" spans="1:19" ht="384">
      <c r="A67" s="222">
        <v>51</v>
      </c>
      <c r="B67" s="222">
        <v>1</v>
      </c>
      <c r="C67" s="222" t="s">
        <v>5406</v>
      </c>
      <c r="D67" s="222" t="s">
        <v>19</v>
      </c>
      <c r="E67" s="222" t="s">
        <v>5407</v>
      </c>
      <c r="F67" s="222" t="s">
        <v>5408</v>
      </c>
      <c r="G67" s="222" t="s">
        <v>77</v>
      </c>
      <c r="H67" s="397" t="s">
        <v>77</v>
      </c>
      <c r="I67" s="397" t="s">
        <v>77</v>
      </c>
      <c r="J67" s="393" t="s">
        <v>5409</v>
      </c>
      <c r="K67" s="311" t="s">
        <v>77</v>
      </c>
      <c r="L67" s="311" t="s">
        <v>77</v>
      </c>
      <c r="M67" s="311" t="s">
        <v>5410</v>
      </c>
      <c r="N67" s="311" t="s">
        <v>5411</v>
      </c>
      <c r="O67" s="222" t="s">
        <v>77</v>
      </c>
      <c r="P67" s="222" t="s">
        <v>77</v>
      </c>
      <c r="Q67" s="222" t="s">
        <v>5412</v>
      </c>
    </row>
    <row r="68" spans="1:19">
      <c r="A68" s="9"/>
      <c r="C68" s="2327" t="s">
        <v>776</v>
      </c>
      <c r="D68" s="2608"/>
      <c r="E68" s="2608"/>
      <c r="F68" s="2608"/>
      <c r="G68" s="2608"/>
      <c r="H68" s="2608"/>
      <c r="I68" s="2608"/>
      <c r="J68" s="2608"/>
      <c r="K68" s="2608"/>
      <c r="L68" s="2608"/>
      <c r="M68" s="2608"/>
      <c r="N68" s="2608"/>
      <c r="O68" s="2608"/>
      <c r="P68" s="2608"/>
      <c r="Q68" s="2608"/>
      <c r="R68" s="1644"/>
      <c r="S68" s="1645"/>
    </row>
    <row r="69" spans="1:19" ht="84">
      <c r="A69" s="222">
        <v>52</v>
      </c>
      <c r="B69" s="222">
        <v>1</v>
      </c>
      <c r="C69" s="222" t="s">
        <v>5413</v>
      </c>
      <c r="D69" s="222" t="s">
        <v>19</v>
      </c>
      <c r="E69" s="2615" t="s">
        <v>5414</v>
      </c>
      <c r="F69" s="2615" t="s">
        <v>5415</v>
      </c>
      <c r="G69" s="222">
        <v>1964</v>
      </c>
      <c r="H69" s="397">
        <v>342.7</v>
      </c>
      <c r="I69" s="397" t="s">
        <v>5416</v>
      </c>
      <c r="J69" s="1265" t="s">
        <v>5417</v>
      </c>
      <c r="K69" s="2617">
        <v>960</v>
      </c>
      <c r="L69" s="2617" t="s">
        <v>5418</v>
      </c>
      <c r="M69" s="2617" t="s">
        <v>5419</v>
      </c>
      <c r="N69" s="2617" t="s">
        <v>5420</v>
      </c>
      <c r="O69" s="222" t="s">
        <v>77</v>
      </c>
      <c r="P69" s="222" t="s">
        <v>77</v>
      </c>
      <c r="Q69" s="2615" t="s">
        <v>5421</v>
      </c>
    </row>
    <row r="70" spans="1:19" ht="36">
      <c r="A70" s="222">
        <v>53</v>
      </c>
      <c r="B70" s="222">
        <v>2</v>
      </c>
      <c r="C70" s="222" t="s">
        <v>5422</v>
      </c>
      <c r="D70" s="222" t="s">
        <v>19</v>
      </c>
      <c r="E70" s="2608"/>
      <c r="F70" s="2608"/>
      <c r="G70" s="222" t="s">
        <v>77</v>
      </c>
      <c r="H70" s="397">
        <v>100.3</v>
      </c>
      <c r="I70" s="397" t="s">
        <v>5423</v>
      </c>
      <c r="J70" s="1265" t="s">
        <v>5424</v>
      </c>
      <c r="K70" s="2617"/>
      <c r="L70" s="2617"/>
      <c r="M70" s="2617"/>
      <c r="N70" s="2608"/>
      <c r="O70" s="222" t="s">
        <v>77</v>
      </c>
      <c r="P70" s="222" t="s">
        <v>77</v>
      </c>
      <c r="Q70" s="2615"/>
    </row>
    <row r="71" spans="1:19" ht="36">
      <c r="A71" s="222">
        <v>54</v>
      </c>
      <c r="B71" s="222">
        <v>3</v>
      </c>
      <c r="C71" s="222" t="s">
        <v>5425</v>
      </c>
      <c r="D71" s="222" t="s">
        <v>19</v>
      </c>
      <c r="E71" s="2608"/>
      <c r="F71" s="2608"/>
      <c r="G71" s="222" t="s">
        <v>77</v>
      </c>
      <c r="H71" s="397">
        <v>51.1</v>
      </c>
      <c r="I71" s="397" t="s">
        <v>5426</v>
      </c>
      <c r="J71" s="1265" t="s">
        <v>5427</v>
      </c>
      <c r="K71" s="2617"/>
      <c r="L71" s="2617"/>
      <c r="M71" s="2617"/>
      <c r="N71" s="2608"/>
      <c r="O71" s="222" t="s">
        <v>77</v>
      </c>
      <c r="P71" s="222" t="s">
        <v>77</v>
      </c>
      <c r="Q71" s="2615"/>
    </row>
    <row r="72" spans="1:19" ht="36">
      <c r="A72" s="222">
        <v>55</v>
      </c>
      <c r="B72" s="222">
        <v>4</v>
      </c>
      <c r="C72" s="222" t="s">
        <v>5428</v>
      </c>
      <c r="D72" s="222" t="s">
        <v>19</v>
      </c>
      <c r="E72" s="2608"/>
      <c r="F72" s="2608"/>
      <c r="G72" s="222" t="s">
        <v>77</v>
      </c>
      <c r="H72" s="397">
        <v>47.1</v>
      </c>
      <c r="I72" s="397" t="s">
        <v>5429</v>
      </c>
      <c r="J72" s="1265" t="s">
        <v>5427</v>
      </c>
      <c r="K72" s="2617"/>
      <c r="L72" s="2617"/>
      <c r="M72" s="2617"/>
      <c r="N72" s="2608"/>
      <c r="O72" s="222" t="s">
        <v>77</v>
      </c>
      <c r="P72" s="222" t="s">
        <v>77</v>
      </c>
      <c r="Q72" s="2615"/>
    </row>
    <row r="73" spans="1:19">
      <c r="A73" s="222"/>
      <c r="B73" s="222"/>
      <c r="C73" s="2349" t="s">
        <v>5430</v>
      </c>
      <c r="D73" s="2349"/>
      <c r="E73" s="2349"/>
      <c r="F73" s="2349"/>
      <c r="G73" s="2349"/>
      <c r="H73" s="2349"/>
      <c r="I73" s="2349"/>
      <c r="J73" s="2349"/>
      <c r="K73" s="2349"/>
      <c r="L73" s="2349"/>
      <c r="M73" s="2349"/>
      <c r="N73" s="2349"/>
      <c r="O73" s="2349"/>
      <c r="P73" s="2349"/>
      <c r="Q73" s="2349"/>
    </row>
    <row r="74" spans="1:19" ht="60">
      <c r="A74" s="222">
        <v>56</v>
      </c>
      <c r="B74" s="222">
        <v>5</v>
      </c>
      <c r="C74" s="222" t="s">
        <v>5431</v>
      </c>
      <c r="D74" s="222" t="s">
        <v>19</v>
      </c>
      <c r="E74" s="222" t="s">
        <v>5432</v>
      </c>
      <c r="F74" s="222" t="s">
        <v>5433</v>
      </c>
      <c r="G74" s="222">
        <v>1959</v>
      </c>
      <c r="H74" s="397">
        <v>276.39999999999998</v>
      </c>
      <c r="I74" s="397" t="s">
        <v>5434</v>
      </c>
      <c r="J74" s="1265" t="s">
        <v>5435</v>
      </c>
      <c r="K74" s="2618" t="s">
        <v>5436</v>
      </c>
      <c r="L74" s="397" t="s">
        <v>5437</v>
      </c>
      <c r="M74" s="2615" t="s">
        <v>5438</v>
      </c>
      <c r="N74" s="2615" t="s">
        <v>5439</v>
      </c>
      <c r="O74" s="222"/>
      <c r="P74" s="222"/>
      <c r="Q74" s="2615" t="s">
        <v>5440</v>
      </c>
    </row>
    <row r="75" spans="1:19" ht="60">
      <c r="A75" s="222">
        <v>57</v>
      </c>
      <c r="B75" s="222">
        <v>6</v>
      </c>
      <c r="C75" s="222" t="s">
        <v>5441</v>
      </c>
      <c r="D75" s="222" t="s">
        <v>19</v>
      </c>
      <c r="E75" s="222" t="s">
        <v>5442</v>
      </c>
      <c r="F75" s="222" t="s">
        <v>5433</v>
      </c>
      <c r="G75" s="222">
        <v>1970</v>
      </c>
      <c r="H75" s="397">
        <v>103.5</v>
      </c>
      <c r="I75" s="397" t="s">
        <v>5443</v>
      </c>
      <c r="J75" s="1265" t="s">
        <v>5444</v>
      </c>
      <c r="K75" s="2608"/>
      <c r="L75" s="397" t="s">
        <v>5445</v>
      </c>
      <c r="M75" s="2619"/>
      <c r="N75" s="2619"/>
      <c r="O75" s="222"/>
      <c r="P75" s="222"/>
      <c r="Q75" s="2615"/>
    </row>
    <row r="76" spans="1:19" ht="60">
      <c r="A76" s="222">
        <v>58</v>
      </c>
      <c r="B76" s="222">
        <v>7</v>
      </c>
      <c r="C76" s="222" t="s">
        <v>5446</v>
      </c>
      <c r="D76" s="222" t="s">
        <v>19</v>
      </c>
      <c r="E76" s="222" t="s">
        <v>5447</v>
      </c>
      <c r="F76" s="222" t="s">
        <v>5433</v>
      </c>
      <c r="G76" s="222">
        <v>1960</v>
      </c>
      <c r="H76" s="397">
        <v>208.9</v>
      </c>
      <c r="I76" s="397" t="s">
        <v>5448</v>
      </c>
      <c r="J76" s="1265" t="s">
        <v>5449</v>
      </c>
      <c r="K76" s="2608"/>
      <c r="L76" s="397" t="s">
        <v>5450</v>
      </c>
      <c r="M76" s="2619"/>
      <c r="N76" s="2619"/>
      <c r="O76" s="222"/>
      <c r="P76" s="222"/>
      <c r="Q76" s="2615"/>
    </row>
    <row r="77" spans="1:19" ht="72">
      <c r="A77" s="222">
        <v>59</v>
      </c>
      <c r="B77" s="222">
        <v>8</v>
      </c>
      <c r="C77" s="565" t="s">
        <v>5451</v>
      </c>
      <c r="D77" s="222" t="s">
        <v>19</v>
      </c>
      <c r="E77" s="222" t="s">
        <v>5452</v>
      </c>
      <c r="F77" s="222" t="s">
        <v>5433</v>
      </c>
      <c r="G77" s="222">
        <v>1967</v>
      </c>
      <c r="H77" s="397">
        <v>155</v>
      </c>
      <c r="I77" s="397" t="s">
        <v>5453</v>
      </c>
      <c r="J77" s="1265" t="s">
        <v>5435</v>
      </c>
      <c r="K77" s="2608"/>
      <c r="L77" s="397" t="s">
        <v>5454</v>
      </c>
      <c r="M77" s="2619"/>
      <c r="N77" s="2619"/>
      <c r="O77" s="222"/>
      <c r="P77" s="222"/>
      <c r="Q77" s="2615"/>
    </row>
    <row r="78" spans="1:19" ht="72">
      <c r="A78" s="222">
        <v>60</v>
      </c>
      <c r="B78" s="222">
        <v>9</v>
      </c>
      <c r="C78" s="222" t="s">
        <v>5455</v>
      </c>
      <c r="D78" s="222" t="s">
        <v>19</v>
      </c>
      <c r="E78" s="222" t="s">
        <v>5456</v>
      </c>
      <c r="F78" s="222" t="s">
        <v>5433</v>
      </c>
      <c r="G78" s="222">
        <v>1962</v>
      </c>
      <c r="H78" s="397">
        <v>12.6</v>
      </c>
      <c r="I78" s="397" t="s">
        <v>5457</v>
      </c>
      <c r="J78" s="1265" t="s">
        <v>5458</v>
      </c>
      <c r="K78" s="2608"/>
      <c r="L78" s="397" t="s">
        <v>5454</v>
      </c>
      <c r="M78" s="2619"/>
      <c r="N78" s="2619"/>
      <c r="O78" s="222"/>
      <c r="P78" s="222"/>
      <c r="Q78" s="2615"/>
    </row>
    <row r="79" spans="1:19" ht="72">
      <c r="A79" s="222">
        <v>61</v>
      </c>
      <c r="B79" s="222">
        <v>10</v>
      </c>
      <c r="C79" s="222" t="s">
        <v>5459</v>
      </c>
      <c r="D79" s="222" t="s">
        <v>19</v>
      </c>
      <c r="E79" s="222" t="s">
        <v>5460</v>
      </c>
      <c r="F79" s="222" t="s">
        <v>5433</v>
      </c>
      <c r="G79" s="222">
        <v>1982</v>
      </c>
      <c r="H79" s="397">
        <v>301.8</v>
      </c>
      <c r="I79" s="397" t="s">
        <v>5461</v>
      </c>
      <c r="J79" s="1265" t="s">
        <v>5435</v>
      </c>
      <c r="K79" s="2608"/>
      <c r="L79" s="397" t="s">
        <v>5454</v>
      </c>
      <c r="M79" s="2619"/>
      <c r="N79" s="2619"/>
      <c r="O79" s="222"/>
      <c r="P79" s="222"/>
      <c r="Q79" s="2615"/>
    </row>
    <row r="80" spans="1:19" ht="72">
      <c r="A80" s="222">
        <v>62</v>
      </c>
      <c r="B80" s="222">
        <v>11</v>
      </c>
      <c r="C80" s="222" t="s">
        <v>5462</v>
      </c>
      <c r="D80" s="222" t="s">
        <v>19</v>
      </c>
      <c r="E80" s="222" t="s">
        <v>5463</v>
      </c>
      <c r="F80" s="222" t="s">
        <v>5433</v>
      </c>
      <c r="G80" s="222">
        <v>1978</v>
      </c>
      <c r="H80" s="397">
        <v>159.9</v>
      </c>
      <c r="I80" s="397" t="s">
        <v>5464</v>
      </c>
      <c r="J80" s="1265" t="s">
        <v>5449</v>
      </c>
      <c r="K80" s="2608"/>
      <c r="L80" s="397" t="s">
        <v>5454</v>
      </c>
      <c r="M80" s="2619"/>
      <c r="N80" s="2619"/>
      <c r="O80" s="222"/>
      <c r="P80" s="222"/>
      <c r="Q80" s="2615"/>
    </row>
    <row r="81" spans="1:17" ht="72">
      <c r="A81" s="222">
        <v>63</v>
      </c>
      <c r="B81" s="222">
        <v>12</v>
      </c>
      <c r="C81" s="222" t="s">
        <v>5462</v>
      </c>
      <c r="D81" s="222" t="s">
        <v>19</v>
      </c>
      <c r="E81" s="222" t="s">
        <v>5465</v>
      </c>
      <c r="F81" s="222" t="s">
        <v>5433</v>
      </c>
      <c r="G81" s="222">
        <v>1968</v>
      </c>
      <c r="H81" s="397">
        <v>147.30000000000001</v>
      </c>
      <c r="I81" s="397" t="s">
        <v>5466</v>
      </c>
      <c r="J81" s="1265" t="s">
        <v>5467</v>
      </c>
      <c r="K81" s="2608"/>
      <c r="L81" s="397" t="s">
        <v>5454</v>
      </c>
      <c r="M81" s="2619"/>
      <c r="N81" s="2619"/>
      <c r="O81" s="222"/>
      <c r="P81" s="222"/>
      <c r="Q81" s="2615"/>
    </row>
    <row r="82" spans="1:17" ht="72">
      <c r="A82" s="222">
        <v>64</v>
      </c>
      <c r="B82" s="222">
        <v>13</v>
      </c>
      <c r="C82" s="222" t="s">
        <v>5468</v>
      </c>
      <c r="D82" s="222" t="s">
        <v>19</v>
      </c>
      <c r="E82" s="222" t="s">
        <v>5469</v>
      </c>
      <c r="F82" s="222" t="s">
        <v>5433</v>
      </c>
      <c r="G82" s="222">
        <v>1958</v>
      </c>
      <c r="H82" s="397">
        <v>28.3</v>
      </c>
      <c r="I82" s="397" t="s">
        <v>5470</v>
      </c>
      <c r="J82" s="1265" t="s">
        <v>5467</v>
      </c>
      <c r="K82" s="2608"/>
      <c r="L82" s="397" t="s">
        <v>5454</v>
      </c>
      <c r="M82" s="2619"/>
      <c r="N82" s="2619"/>
      <c r="O82" s="222"/>
      <c r="P82" s="222"/>
      <c r="Q82" s="2615"/>
    </row>
    <row r="83" spans="1:17" ht="60">
      <c r="A83" s="222">
        <v>65</v>
      </c>
      <c r="B83" s="222">
        <v>14</v>
      </c>
      <c r="C83" s="222" t="s">
        <v>5468</v>
      </c>
      <c r="D83" s="222" t="s">
        <v>19</v>
      </c>
      <c r="E83" s="222" t="s">
        <v>5471</v>
      </c>
      <c r="F83" s="222" t="s">
        <v>5433</v>
      </c>
      <c r="G83" s="222">
        <v>1985</v>
      </c>
      <c r="H83" s="397">
        <v>11.7</v>
      </c>
      <c r="I83" s="397" t="s">
        <v>5472</v>
      </c>
      <c r="J83" s="1265" t="s">
        <v>5449</v>
      </c>
      <c r="K83" s="2608"/>
      <c r="L83" s="397" t="s">
        <v>5454</v>
      </c>
      <c r="M83" s="2619"/>
      <c r="N83" s="2619"/>
      <c r="O83" s="222"/>
      <c r="P83" s="222"/>
      <c r="Q83" s="2615"/>
    </row>
    <row r="84" spans="1:17" ht="72">
      <c r="A84" s="222">
        <v>66</v>
      </c>
      <c r="B84" s="222">
        <v>15</v>
      </c>
      <c r="C84" s="222" t="s">
        <v>5468</v>
      </c>
      <c r="D84" s="222" t="s">
        <v>19</v>
      </c>
      <c r="E84" s="222" t="s">
        <v>5473</v>
      </c>
      <c r="F84" s="222" t="s">
        <v>5433</v>
      </c>
      <c r="G84" s="222">
        <v>1985</v>
      </c>
      <c r="H84" s="397">
        <v>51.5</v>
      </c>
      <c r="I84" s="397" t="s">
        <v>5474</v>
      </c>
      <c r="J84" s="1265" t="s">
        <v>5449</v>
      </c>
      <c r="K84" s="2608"/>
      <c r="L84" s="397" t="s">
        <v>5475</v>
      </c>
      <c r="M84" s="2619"/>
      <c r="N84" s="2619"/>
      <c r="O84" s="222"/>
      <c r="P84" s="222"/>
      <c r="Q84" s="2615"/>
    </row>
    <row r="85" spans="1:17" ht="72">
      <c r="A85" s="222">
        <v>67</v>
      </c>
      <c r="B85" s="222">
        <v>16</v>
      </c>
      <c r="C85" s="222" t="s">
        <v>5476</v>
      </c>
      <c r="D85" s="222" t="s">
        <v>19</v>
      </c>
      <c r="E85" s="222" t="s">
        <v>5477</v>
      </c>
      <c r="F85" s="222" t="s">
        <v>5433</v>
      </c>
      <c r="G85" s="222">
        <v>1963</v>
      </c>
      <c r="H85" s="397">
        <v>46</v>
      </c>
      <c r="I85" s="397" t="s">
        <v>5478</v>
      </c>
      <c r="J85" s="1265" t="s">
        <v>5449</v>
      </c>
      <c r="K85" s="2608"/>
      <c r="L85" s="397" t="s">
        <v>5454</v>
      </c>
      <c r="M85" s="2619"/>
      <c r="N85" s="2619"/>
      <c r="O85" s="222"/>
      <c r="P85" s="222"/>
      <c r="Q85" s="2615"/>
    </row>
    <row r="86" spans="1:17" ht="72">
      <c r="A86" s="222">
        <v>68</v>
      </c>
      <c r="B86" s="222">
        <v>17</v>
      </c>
      <c r="C86" s="222" t="s">
        <v>2201</v>
      </c>
      <c r="D86" s="222" t="s">
        <v>19</v>
      </c>
      <c r="E86" s="222" t="s">
        <v>5479</v>
      </c>
      <c r="F86" s="222" t="s">
        <v>5433</v>
      </c>
      <c r="G86" s="222">
        <v>1962</v>
      </c>
      <c r="H86" s="397">
        <v>49</v>
      </c>
      <c r="I86" s="397" t="s">
        <v>5480</v>
      </c>
      <c r="J86" s="1265" t="s">
        <v>5449</v>
      </c>
      <c r="K86" s="2608"/>
      <c r="L86" s="397" t="s">
        <v>5454</v>
      </c>
      <c r="M86" s="2619"/>
      <c r="N86" s="2619"/>
      <c r="O86" s="222"/>
      <c r="P86" s="222"/>
      <c r="Q86" s="2615"/>
    </row>
    <row r="87" spans="1:17" ht="72">
      <c r="A87" s="222">
        <v>69</v>
      </c>
      <c r="B87" s="222">
        <v>18</v>
      </c>
      <c r="C87" s="222" t="s">
        <v>5481</v>
      </c>
      <c r="D87" s="222" t="s">
        <v>19</v>
      </c>
      <c r="E87" s="222" t="s">
        <v>5482</v>
      </c>
      <c r="F87" s="222" t="s">
        <v>5433</v>
      </c>
      <c r="G87" s="222">
        <v>1962</v>
      </c>
      <c r="H87" s="397">
        <v>97.7</v>
      </c>
      <c r="I87" s="397" t="s">
        <v>5483</v>
      </c>
      <c r="J87" s="1265" t="s">
        <v>5449</v>
      </c>
      <c r="K87" s="2608"/>
      <c r="L87" s="397" t="s">
        <v>5454</v>
      </c>
      <c r="M87" s="2619"/>
      <c r="N87" s="2619"/>
      <c r="O87" s="222"/>
      <c r="P87" s="222"/>
      <c r="Q87" s="2615"/>
    </row>
    <row r="88" spans="1:17" ht="72">
      <c r="A88" s="222">
        <v>70</v>
      </c>
      <c r="B88" s="222">
        <v>19</v>
      </c>
      <c r="C88" s="222" t="s">
        <v>1598</v>
      </c>
      <c r="D88" s="222" t="s">
        <v>19</v>
      </c>
      <c r="E88" s="222" t="s">
        <v>5484</v>
      </c>
      <c r="F88" s="222" t="s">
        <v>5433</v>
      </c>
      <c r="G88" s="222">
        <v>1970</v>
      </c>
      <c r="H88" s="397">
        <v>44.9</v>
      </c>
      <c r="I88" s="397" t="s">
        <v>5485</v>
      </c>
      <c r="J88" s="1265" t="s">
        <v>5449</v>
      </c>
      <c r="K88" s="2608"/>
      <c r="L88" s="397" t="s">
        <v>5454</v>
      </c>
      <c r="M88" s="2619"/>
      <c r="N88" s="2619"/>
      <c r="O88" s="222"/>
      <c r="P88" s="222"/>
      <c r="Q88" s="2615"/>
    </row>
    <row r="89" spans="1:17" ht="72">
      <c r="A89" s="222">
        <v>71</v>
      </c>
      <c r="B89" s="222">
        <v>20</v>
      </c>
      <c r="C89" s="222" t="s">
        <v>1598</v>
      </c>
      <c r="D89" s="222" t="s">
        <v>19</v>
      </c>
      <c r="E89" s="222" t="s">
        <v>5486</v>
      </c>
      <c r="F89" s="222" t="s">
        <v>5433</v>
      </c>
      <c r="G89" s="222">
        <v>1988</v>
      </c>
      <c r="H89" s="397">
        <v>563.79999999999995</v>
      </c>
      <c r="I89" s="397" t="s">
        <v>5487</v>
      </c>
      <c r="J89" s="1265" t="s">
        <v>5467</v>
      </c>
      <c r="K89" s="2608"/>
      <c r="L89" s="397" t="s">
        <v>5454</v>
      </c>
      <c r="M89" s="2619"/>
      <c r="N89" s="2619"/>
      <c r="O89" s="222"/>
      <c r="P89" s="222"/>
      <c r="Q89" s="2615"/>
    </row>
    <row r="90" spans="1:17" ht="72">
      <c r="A90" s="222">
        <v>72</v>
      </c>
      <c r="B90" s="222">
        <v>21</v>
      </c>
      <c r="C90" s="222" t="s">
        <v>1598</v>
      </c>
      <c r="D90" s="222" t="s">
        <v>19</v>
      </c>
      <c r="E90" s="222" t="s">
        <v>5488</v>
      </c>
      <c r="F90" s="222" t="s">
        <v>5433</v>
      </c>
      <c r="G90" s="222">
        <v>1984</v>
      </c>
      <c r="H90" s="397">
        <v>696</v>
      </c>
      <c r="I90" s="397" t="s">
        <v>5454</v>
      </c>
      <c r="J90" s="1265" t="s">
        <v>5467</v>
      </c>
      <c r="K90" s="2608"/>
      <c r="L90" s="397" t="s">
        <v>5454</v>
      </c>
      <c r="M90" s="2619"/>
      <c r="N90" s="2619"/>
      <c r="O90" s="222"/>
      <c r="P90" s="222"/>
      <c r="Q90" s="2615"/>
    </row>
    <row r="91" spans="1:17" ht="72">
      <c r="A91" s="222">
        <v>73</v>
      </c>
      <c r="B91" s="222">
        <v>22</v>
      </c>
      <c r="C91" s="222" t="s">
        <v>1598</v>
      </c>
      <c r="D91" s="222" t="s">
        <v>19</v>
      </c>
      <c r="E91" s="222" t="s">
        <v>5489</v>
      </c>
      <c r="F91" s="222" t="s">
        <v>5433</v>
      </c>
      <c r="G91" s="222">
        <v>1983</v>
      </c>
      <c r="H91" s="397">
        <v>202.4</v>
      </c>
      <c r="I91" s="397" t="s">
        <v>5490</v>
      </c>
      <c r="J91" s="1265" t="s">
        <v>5467</v>
      </c>
      <c r="K91" s="2608"/>
      <c r="L91" s="397" t="s">
        <v>5454</v>
      </c>
      <c r="M91" s="2619"/>
      <c r="N91" s="2619"/>
      <c r="O91" s="222"/>
      <c r="P91" s="222"/>
      <c r="Q91" s="2615"/>
    </row>
    <row r="92" spans="1:17" ht="72">
      <c r="A92" s="222">
        <v>74</v>
      </c>
      <c r="B92" s="222">
        <v>23</v>
      </c>
      <c r="C92" s="222" t="s">
        <v>1598</v>
      </c>
      <c r="D92" s="222" t="s">
        <v>19</v>
      </c>
      <c r="E92" s="222" t="s">
        <v>5491</v>
      </c>
      <c r="F92" s="222" t="s">
        <v>5433</v>
      </c>
      <c r="G92" s="222">
        <v>1965</v>
      </c>
      <c r="H92" s="397">
        <v>451.7</v>
      </c>
      <c r="I92" s="397" t="s">
        <v>5492</v>
      </c>
      <c r="J92" s="1265" t="s">
        <v>5467</v>
      </c>
      <c r="K92" s="2608"/>
      <c r="L92" s="397" t="s">
        <v>5454</v>
      </c>
      <c r="M92" s="2619"/>
      <c r="N92" s="2619"/>
      <c r="O92" s="222"/>
      <c r="P92" s="222"/>
      <c r="Q92" s="2615"/>
    </row>
    <row r="93" spans="1:17" ht="72">
      <c r="A93" s="222">
        <v>75</v>
      </c>
      <c r="B93" s="222">
        <v>24</v>
      </c>
      <c r="C93" s="222" t="s">
        <v>1598</v>
      </c>
      <c r="D93" s="222" t="s">
        <v>19</v>
      </c>
      <c r="E93" s="222" t="s">
        <v>5493</v>
      </c>
      <c r="F93" s="222" t="s">
        <v>5433</v>
      </c>
      <c r="G93" s="222">
        <v>1964</v>
      </c>
      <c r="H93" s="397">
        <v>752.4</v>
      </c>
      <c r="I93" s="397" t="s">
        <v>5454</v>
      </c>
      <c r="J93" s="1265" t="s">
        <v>5467</v>
      </c>
      <c r="K93" s="2608"/>
      <c r="L93" s="397" t="s">
        <v>5454</v>
      </c>
      <c r="M93" s="2619"/>
      <c r="N93" s="2619"/>
      <c r="O93" s="222"/>
      <c r="P93" s="222"/>
      <c r="Q93" s="2615"/>
    </row>
    <row r="94" spans="1:17" ht="72">
      <c r="A94" s="222">
        <v>76</v>
      </c>
      <c r="B94" s="222">
        <v>25</v>
      </c>
      <c r="C94" s="222" t="s">
        <v>1598</v>
      </c>
      <c r="D94" s="222" t="s">
        <v>19</v>
      </c>
      <c r="E94" s="222" t="s">
        <v>5494</v>
      </c>
      <c r="F94" s="222" t="s">
        <v>5433</v>
      </c>
      <c r="G94" s="222">
        <v>1970</v>
      </c>
      <c r="H94" s="397">
        <v>332.2</v>
      </c>
      <c r="I94" s="397" t="s">
        <v>5495</v>
      </c>
      <c r="J94" s="1265" t="s">
        <v>5458</v>
      </c>
      <c r="K94" s="2608"/>
      <c r="L94" s="397" t="s">
        <v>5454</v>
      </c>
      <c r="M94" s="2619"/>
      <c r="N94" s="2619"/>
      <c r="O94" s="222"/>
      <c r="P94" s="222"/>
      <c r="Q94" s="2615"/>
    </row>
  </sheetData>
  <mergeCells count="69">
    <mergeCell ref="C73:Q73"/>
    <mergeCell ref="K74:K94"/>
    <mergeCell ref="M74:M94"/>
    <mergeCell ref="N74:N94"/>
    <mergeCell ref="Q74:Q94"/>
    <mergeCell ref="C64:Q64"/>
    <mergeCell ref="C66:Q66"/>
    <mergeCell ref="C68:Q68"/>
    <mergeCell ref="E69:E72"/>
    <mergeCell ref="F69:F72"/>
    <mergeCell ref="K69:K72"/>
    <mergeCell ref="L69:L72"/>
    <mergeCell ref="M69:M72"/>
    <mergeCell ref="N69:N72"/>
    <mergeCell ref="Q69:Q72"/>
    <mergeCell ref="C56:Q56"/>
    <mergeCell ref="F57:F63"/>
    <mergeCell ref="J57:J63"/>
    <mergeCell ref="M57:M63"/>
    <mergeCell ref="N57:N63"/>
    <mergeCell ref="Q57:Q63"/>
    <mergeCell ref="C44:Q44"/>
    <mergeCell ref="C47:Q47"/>
    <mergeCell ref="F48:F55"/>
    <mergeCell ref="J48:J55"/>
    <mergeCell ref="K48:K55"/>
    <mergeCell ref="L48:L55"/>
    <mergeCell ref="M48:M55"/>
    <mergeCell ref="N48:N55"/>
    <mergeCell ref="Q48:Q55"/>
    <mergeCell ref="N21:N25"/>
    <mergeCell ref="C28:Q28"/>
    <mergeCell ref="Q29:Q32"/>
    <mergeCell ref="Q33:Q34"/>
    <mergeCell ref="Q35:Q41"/>
    <mergeCell ref="E21:E25"/>
    <mergeCell ref="F21:F25"/>
    <mergeCell ref="K21:K25"/>
    <mergeCell ref="L21:L25"/>
    <mergeCell ref="M21:M25"/>
    <mergeCell ref="A4:B4"/>
    <mergeCell ref="C5:Q5"/>
    <mergeCell ref="C6:Q6"/>
    <mergeCell ref="E7:E18"/>
    <mergeCell ref="F7:F18"/>
    <mergeCell ref="J7:J18"/>
    <mergeCell ref="K7:K18"/>
    <mergeCell ref="L7:L18"/>
    <mergeCell ref="M7:M18"/>
    <mergeCell ref="N7:N18"/>
    <mergeCell ref="O7:O18"/>
    <mergeCell ref="P7:P18"/>
    <mergeCell ref="Q7:Q18"/>
    <mergeCell ref="B1:Q1"/>
    <mergeCell ref="A2:B3"/>
    <mergeCell ref="C2:C3"/>
    <mergeCell ref="D2:D3"/>
    <mergeCell ref="E2:E3"/>
    <mergeCell ref="F2:F3"/>
    <mergeCell ref="G2:G3"/>
    <mergeCell ref="H2:H3"/>
    <mergeCell ref="I2:I3"/>
    <mergeCell ref="J2:J3"/>
    <mergeCell ref="K2:K3"/>
    <mergeCell ref="L2:L3"/>
    <mergeCell ref="M2:M3"/>
    <mergeCell ref="N2:N3"/>
    <mergeCell ref="O2:P2"/>
    <mergeCell ref="Q2:Q3"/>
  </mergeCells>
  <pageMargins left="0.31496062992125984" right="0.31496062992125984" top="0.39370078740157477" bottom="0.39370078740157477" header="0.31496062992125984" footer="0.31496062992125984"/>
  <pageSetup paperSize="9" scale="11" orientation="landscape"/>
</worksheet>
</file>

<file path=xl/worksheets/sheet18.xml><?xml version="1.0" encoding="utf-8"?>
<worksheet xmlns="http://schemas.openxmlformats.org/spreadsheetml/2006/main" xmlns:r="http://schemas.openxmlformats.org/officeDocument/2006/relationships">
  <dimension ref="A1:S57"/>
  <sheetViews>
    <sheetView topLeftCell="A45" workbookViewId="0">
      <selection activeCell="B1" sqref="B1:Q1"/>
    </sheetView>
  </sheetViews>
  <sheetFormatPr defaultRowHeight="12"/>
  <cols>
    <col min="1" max="2" width="3.42578125" style="172" customWidth="1"/>
    <col min="3" max="3" width="14.5703125" style="16" customWidth="1"/>
    <col min="4" max="4" width="16.28515625" style="16" customWidth="1"/>
    <col min="5" max="5" width="23.28515625" style="16" customWidth="1"/>
    <col min="6" max="6" width="21" style="16" customWidth="1"/>
    <col min="7" max="7" width="12.42578125" style="16" customWidth="1"/>
    <col min="8" max="8" width="11.42578125" style="16" customWidth="1"/>
    <col min="9" max="9" width="20.42578125" style="885" customWidth="1"/>
    <col min="10" max="10" width="28.28515625" style="321" customWidth="1"/>
    <col min="11" max="11" width="14.42578125" style="16" customWidth="1"/>
    <col min="12" max="13" width="16.140625" style="16" customWidth="1"/>
    <col min="14" max="14" width="35.5703125" style="16" customWidth="1"/>
    <col min="15" max="15" width="9.140625" style="16"/>
    <col min="16" max="16" width="14.28515625" style="16" customWidth="1"/>
    <col min="17" max="17" width="14.7109375" style="16" customWidth="1"/>
    <col min="18" max="18" width="0" style="16" hidden="1" customWidth="1"/>
    <col min="19" max="19" width="13" style="16" customWidth="1"/>
    <col min="20" max="16384" width="9.140625" style="16"/>
  </cols>
  <sheetData>
    <row r="1" spans="1:19" s="5" customFormat="1" ht="33" customHeight="1">
      <c r="A1" s="466"/>
      <c r="B1" s="2620" t="s">
        <v>5496</v>
      </c>
      <c r="C1" s="2620"/>
      <c r="D1" s="2620"/>
      <c r="E1" s="2620"/>
      <c r="F1" s="2620"/>
      <c r="G1" s="2620"/>
      <c r="H1" s="2620"/>
      <c r="I1" s="2620"/>
      <c r="J1" s="2620"/>
      <c r="K1" s="2620"/>
      <c r="L1" s="2620"/>
      <c r="M1" s="2620"/>
      <c r="N1" s="2620"/>
      <c r="O1" s="2620"/>
      <c r="P1" s="2620"/>
      <c r="Q1" s="2620"/>
      <c r="R1" s="682"/>
      <c r="S1" s="390"/>
    </row>
    <row r="2" spans="1:19" s="491" customFormat="1" ht="24.75" hidden="1" customHeight="1">
      <c r="A2" s="2621" t="s">
        <v>0</v>
      </c>
      <c r="B2" s="2621" t="s">
        <v>0</v>
      </c>
      <c r="C2" s="2623" t="s">
        <v>1</v>
      </c>
      <c r="D2" s="2623" t="s">
        <v>14</v>
      </c>
      <c r="E2" s="2623" t="s">
        <v>2</v>
      </c>
      <c r="F2" s="2623" t="s">
        <v>3</v>
      </c>
      <c r="G2" s="2623" t="s">
        <v>4</v>
      </c>
      <c r="H2" s="2625" t="s">
        <v>314</v>
      </c>
      <c r="I2" s="2625" t="s">
        <v>6</v>
      </c>
      <c r="J2" s="2627" t="s">
        <v>315</v>
      </c>
      <c r="K2" s="2627" t="s">
        <v>316</v>
      </c>
      <c r="L2" s="2627" t="s">
        <v>5497</v>
      </c>
      <c r="M2" s="2629" t="s">
        <v>3432</v>
      </c>
      <c r="N2" s="2627" t="s">
        <v>3433</v>
      </c>
      <c r="O2" s="2631" t="s">
        <v>12</v>
      </c>
      <c r="P2" s="2632"/>
      <c r="Q2" s="2627" t="s">
        <v>13</v>
      </c>
      <c r="R2" s="1673"/>
      <c r="S2" s="2633" t="s">
        <v>5498</v>
      </c>
    </row>
    <row r="3" spans="1:19" s="491" customFormat="1" ht="96" customHeight="1">
      <c r="A3" s="2622"/>
      <c r="B3" s="2622"/>
      <c r="C3" s="2624"/>
      <c r="D3" s="2624"/>
      <c r="E3" s="2624"/>
      <c r="F3" s="2624"/>
      <c r="G3" s="2624"/>
      <c r="H3" s="2626"/>
      <c r="I3" s="2626"/>
      <c r="J3" s="2628"/>
      <c r="K3" s="2628"/>
      <c r="L3" s="2628"/>
      <c r="M3" s="2630"/>
      <c r="N3" s="2628"/>
      <c r="O3" s="1674" t="s">
        <v>15</v>
      </c>
      <c r="P3" s="1675" t="s">
        <v>317</v>
      </c>
      <c r="Q3" s="2628"/>
      <c r="R3" s="1673"/>
      <c r="S3" s="2634"/>
    </row>
    <row r="4" spans="1:19" s="491" customFormat="1" hidden="1">
      <c r="A4" s="2635">
        <v>1</v>
      </c>
      <c r="B4" s="2636"/>
      <c r="C4" s="176">
        <v>2</v>
      </c>
      <c r="D4" s="176">
        <v>3</v>
      </c>
      <c r="E4" s="176">
        <v>4</v>
      </c>
      <c r="F4" s="176">
        <v>5</v>
      </c>
      <c r="G4" s="176">
        <v>6</v>
      </c>
      <c r="H4" s="176">
        <v>7</v>
      </c>
      <c r="I4" s="176">
        <v>8</v>
      </c>
      <c r="J4" s="176">
        <v>9</v>
      </c>
      <c r="K4" s="176">
        <v>10</v>
      </c>
      <c r="L4" s="176">
        <v>11</v>
      </c>
      <c r="M4" s="176">
        <v>12</v>
      </c>
      <c r="N4" s="176">
        <v>13</v>
      </c>
      <c r="O4" s="176">
        <v>14</v>
      </c>
      <c r="P4" s="176">
        <v>15</v>
      </c>
      <c r="Q4" s="176">
        <v>16</v>
      </c>
      <c r="R4" s="1673"/>
      <c r="S4" s="1676">
        <v>17</v>
      </c>
    </row>
    <row r="5" spans="1:19" s="491" customFormat="1">
      <c r="A5" s="176"/>
      <c r="B5" s="176">
        <f ca="1">COUNT(B5:B29)</f>
        <v>21</v>
      </c>
      <c r="C5" s="2328" t="s">
        <v>5499</v>
      </c>
      <c r="D5" s="2480"/>
      <c r="E5" s="2480"/>
      <c r="F5" s="2480"/>
      <c r="G5" s="2480"/>
      <c r="H5" s="2480"/>
      <c r="I5" s="2480"/>
      <c r="J5" s="2480"/>
      <c r="K5" s="2480"/>
      <c r="L5" s="2480"/>
      <c r="M5" s="2480"/>
      <c r="N5" s="2480"/>
      <c r="O5" s="2480"/>
      <c r="P5" s="2480"/>
      <c r="Q5" s="2570"/>
      <c r="R5" s="1673"/>
      <c r="S5" s="1677"/>
    </row>
    <row r="6" spans="1:19" ht="58.5" customHeight="1">
      <c r="A6" s="398">
        <v>1</v>
      </c>
      <c r="B6" s="398">
        <v>1</v>
      </c>
      <c r="C6" s="505" t="s">
        <v>5500</v>
      </c>
      <c r="D6" s="505" t="s">
        <v>19</v>
      </c>
      <c r="E6" s="505" t="s">
        <v>5501</v>
      </c>
      <c r="F6" s="505" t="s">
        <v>5502</v>
      </c>
      <c r="G6" s="505">
        <v>1985</v>
      </c>
      <c r="H6" s="505">
        <v>81.8</v>
      </c>
      <c r="I6" s="1678" t="s">
        <v>5503</v>
      </c>
      <c r="J6" s="1679" t="s">
        <v>5504</v>
      </c>
      <c r="K6" s="337"/>
      <c r="L6" s="337"/>
      <c r="M6" s="505" t="s">
        <v>794</v>
      </c>
      <c r="N6" s="505" t="s">
        <v>5505</v>
      </c>
      <c r="O6" s="337" t="s">
        <v>5506</v>
      </c>
      <c r="P6" s="337"/>
      <c r="Q6" s="337"/>
      <c r="R6" s="1680"/>
      <c r="S6" s="195"/>
    </row>
    <row r="7" spans="1:19" ht="84" customHeight="1">
      <c r="A7" s="398">
        <v>2</v>
      </c>
      <c r="B7" s="398">
        <v>2</v>
      </c>
      <c r="C7" s="1681" t="s">
        <v>5507</v>
      </c>
      <c r="D7" s="1681" t="s">
        <v>19</v>
      </c>
      <c r="E7" s="1681" t="s">
        <v>5508</v>
      </c>
      <c r="F7" s="1681" t="s">
        <v>5502</v>
      </c>
      <c r="G7" s="1681">
        <v>1963</v>
      </c>
      <c r="H7" s="1681">
        <v>76.599999999999994</v>
      </c>
      <c r="I7" s="1682" t="s">
        <v>5509</v>
      </c>
      <c r="J7" s="1681" t="s">
        <v>5510</v>
      </c>
      <c r="K7" s="352"/>
      <c r="L7" s="352"/>
      <c r="M7" s="1681" t="s">
        <v>5511</v>
      </c>
      <c r="N7" s="1681" t="s">
        <v>5512</v>
      </c>
      <c r="O7" s="352" t="s">
        <v>5513</v>
      </c>
      <c r="P7" s="352"/>
      <c r="Q7" s="352"/>
      <c r="R7" s="1680"/>
      <c r="S7" s="195"/>
    </row>
    <row r="8" spans="1:19" ht="51" customHeight="1">
      <c r="A8" s="398">
        <v>3</v>
      </c>
      <c r="B8" s="926">
        <v>3</v>
      </c>
      <c r="C8" s="194" t="s">
        <v>341</v>
      </c>
      <c r="D8" s="194" t="s">
        <v>29</v>
      </c>
      <c r="E8" s="243" t="s">
        <v>5514</v>
      </c>
      <c r="F8" s="194" t="s">
        <v>147</v>
      </c>
      <c r="G8" s="243"/>
      <c r="H8" s="243"/>
      <c r="I8" s="243"/>
      <c r="J8" s="243" t="s">
        <v>155</v>
      </c>
      <c r="K8" s="243" t="s">
        <v>5515</v>
      </c>
      <c r="L8" s="243" t="s">
        <v>5516</v>
      </c>
      <c r="M8" s="194" t="s">
        <v>150</v>
      </c>
      <c r="N8" s="194" t="s">
        <v>5517</v>
      </c>
      <c r="O8" s="1683"/>
      <c r="P8" s="1683"/>
      <c r="Q8" s="1683"/>
      <c r="R8" s="1684"/>
      <c r="S8" s="1685"/>
    </row>
    <row r="9" spans="1:19" ht="51" customHeight="1">
      <c r="A9" s="398">
        <v>4</v>
      </c>
      <c r="B9" s="398">
        <v>4</v>
      </c>
      <c r="C9" s="194" t="s">
        <v>341</v>
      </c>
      <c r="D9" s="194" t="s">
        <v>29</v>
      </c>
      <c r="E9" s="194" t="s">
        <v>5518</v>
      </c>
      <c r="F9" s="194" t="s">
        <v>147</v>
      </c>
      <c r="G9" s="194"/>
      <c r="H9" s="194"/>
      <c r="I9" s="194"/>
      <c r="J9" s="194" t="s">
        <v>148</v>
      </c>
      <c r="K9" s="194">
        <v>62589</v>
      </c>
      <c r="L9" s="194" t="s">
        <v>5519</v>
      </c>
      <c r="M9" s="194" t="s">
        <v>150</v>
      </c>
      <c r="N9" s="194" t="s">
        <v>5520</v>
      </c>
      <c r="O9" s="1683"/>
      <c r="P9" s="1683"/>
      <c r="Q9" s="1683"/>
      <c r="R9" s="1686"/>
      <c r="S9" s="1685"/>
    </row>
    <row r="10" spans="1:19" ht="51" customHeight="1">
      <c r="A10" s="398">
        <v>5</v>
      </c>
      <c r="B10" s="926">
        <v>5</v>
      </c>
      <c r="C10" s="194" t="s">
        <v>341</v>
      </c>
      <c r="D10" s="194" t="s">
        <v>29</v>
      </c>
      <c r="E10" s="194" t="s">
        <v>5518</v>
      </c>
      <c r="F10" s="194" t="s">
        <v>147</v>
      </c>
      <c r="G10" s="194"/>
      <c r="H10" s="194"/>
      <c r="I10" s="194"/>
      <c r="J10" s="194" t="s">
        <v>155</v>
      </c>
      <c r="K10" s="194">
        <v>14445</v>
      </c>
      <c r="L10" s="194" t="s">
        <v>5521</v>
      </c>
      <c r="M10" s="194" t="s">
        <v>150</v>
      </c>
      <c r="N10" s="194" t="s">
        <v>5520</v>
      </c>
      <c r="O10" s="1683"/>
      <c r="P10" s="1683"/>
      <c r="Q10" s="1683"/>
      <c r="R10" s="1686"/>
      <c r="S10" s="1685"/>
    </row>
    <row r="11" spans="1:19" ht="51" customHeight="1">
      <c r="A11" s="398">
        <v>6</v>
      </c>
      <c r="B11" s="398">
        <v>6</v>
      </c>
      <c r="C11" s="194" t="s">
        <v>341</v>
      </c>
      <c r="D11" s="194" t="s">
        <v>29</v>
      </c>
      <c r="E11" s="194" t="s">
        <v>5518</v>
      </c>
      <c r="F11" s="194" t="s">
        <v>147</v>
      </c>
      <c r="G11" s="194"/>
      <c r="H11" s="194"/>
      <c r="I11" s="194"/>
      <c r="J11" s="194" t="s">
        <v>148</v>
      </c>
      <c r="K11" s="194">
        <v>81893</v>
      </c>
      <c r="L11" s="194" t="s">
        <v>5522</v>
      </c>
      <c r="M11" s="194" t="s">
        <v>150</v>
      </c>
      <c r="N11" s="194" t="s">
        <v>5520</v>
      </c>
      <c r="O11" s="1683"/>
      <c r="P11" s="1683"/>
      <c r="Q11" s="1683"/>
      <c r="R11" s="1686"/>
      <c r="S11" s="1685"/>
    </row>
    <row r="12" spans="1:19" ht="51" customHeight="1">
      <c r="A12" s="398">
        <v>7</v>
      </c>
      <c r="B12" s="926">
        <v>7</v>
      </c>
      <c r="C12" s="194" t="s">
        <v>341</v>
      </c>
      <c r="D12" s="194" t="s">
        <v>29</v>
      </c>
      <c r="E12" s="194" t="s">
        <v>5518</v>
      </c>
      <c r="F12" s="194" t="s">
        <v>147</v>
      </c>
      <c r="G12" s="194"/>
      <c r="H12" s="194"/>
      <c r="I12" s="194"/>
      <c r="J12" s="194" t="s">
        <v>148</v>
      </c>
      <c r="K12" s="194">
        <v>249330</v>
      </c>
      <c r="L12" s="194" t="s">
        <v>5523</v>
      </c>
      <c r="M12" s="194" t="s">
        <v>150</v>
      </c>
      <c r="N12" s="194" t="s">
        <v>5520</v>
      </c>
      <c r="O12" s="1683"/>
      <c r="P12" s="1683"/>
      <c r="Q12" s="1683"/>
      <c r="R12" s="1686"/>
      <c r="S12" s="1685"/>
    </row>
    <row r="13" spans="1:19" ht="51" customHeight="1">
      <c r="A13" s="398">
        <v>8</v>
      </c>
      <c r="B13" s="398">
        <v>8</v>
      </c>
      <c r="C13" s="194" t="s">
        <v>341</v>
      </c>
      <c r="D13" s="194" t="s">
        <v>29</v>
      </c>
      <c r="E13" s="194" t="s">
        <v>5518</v>
      </c>
      <c r="F13" s="194" t="s">
        <v>147</v>
      </c>
      <c r="G13" s="194"/>
      <c r="H13" s="194"/>
      <c r="I13" s="194"/>
      <c r="J13" s="194" t="s">
        <v>148</v>
      </c>
      <c r="K13" s="194">
        <v>210542</v>
      </c>
      <c r="L13" s="194" t="s">
        <v>5524</v>
      </c>
      <c r="M13" s="194" t="s">
        <v>150</v>
      </c>
      <c r="N13" s="194" t="s">
        <v>5525</v>
      </c>
      <c r="O13" s="1683"/>
      <c r="P13" s="1683"/>
      <c r="Q13" s="1683"/>
      <c r="R13" s="1684"/>
      <c r="S13" s="1685"/>
    </row>
    <row r="14" spans="1:19" ht="51" customHeight="1">
      <c r="A14" s="398">
        <v>9</v>
      </c>
      <c r="B14" s="926">
        <v>9</v>
      </c>
      <c r="C14" s="194" t="s">
        <v>341</v>
      </c>
      <c r="D14" s="194" t="s">
        <v>29</v>
      </c>
      <c r="E14" s="194" t="s">
        <v>5518</v>
      </c>
      <c r="F14" s="194" t="s">
        <v>147</v>
      </c>
      <c r="G14" s="194"/>
      <c r="H14" s="194"/>
      <c r="I14" s="194"/>
      <c r="J14" s="194" t="s">
        <v>148</v>
      </c>
      <c r="K14" s="194">
        <v>98605</v>
      </c>
      <c r="L14" s="194" t="s">
        <v>5526</v>
      </c>
      <c r="M14" s="194" t="s">
        <v>150</v>
      </c>
      <c r="N14" s="194" t="s">
        <v>5525</v>
      </c>
      <c r="O14" s="1683"/>
      <c r="P14" s="1683"/>
      <c r="Q14" s="1683"/>
      <c r="R14" s="1684"/>
      <c r="S14" s="1685"/>
    </row>
    <row r="15" spans="1:19" ht="51" customHeight="1">
      <c r="A15" s="398">
        <v>10</v>
      </c>
      <c r="B15" s="398">
        <v>10</v>
      </c>
      <c r="C15" s="194" t="s">
        <v>341</v>
      </c>
      <c r="D15" s="194" t="s">
        <v>29</v>
      </c>
      <c r="E15" s="194" t="s">
        <v>5518</v>
      </c>
      <c r="F15" s="194" t="s">
        <v>147</v>
      </c>
      <c r="G15" s="194"/>
      <c r="H15" s="194"/>
      <c r="I15" s="194"/>
      <c r="J15" s="194" t="s">
        <v>148</v>
      </c>
      <c r="K15" s="194">
        <v>1273</v>
      </c>
      <c r="L15" s="194" t="s">
        <v>5527</v>
      </c>
      <c r="M15" s="194" t="s">
        <v>150</v>
      </c>
      <c r="N15" s="194" t="s">
        <v>5525</v>
      </c>
      <c r="O15" s="1683"/>
      <c r="P15" s="1683"/>
      <c r="Q15" s="1683"/>
      <c r="R15" s="1684"/>
      <c r="S15" s="1685"/>
    </row>
    <row r="16" spans="1:19" ht="51" customHeight="1">
      <c r="A16" s="398">
        <v>11</v>
      </c>
      <c r="B16" s="926">
        <v>11</v>
      </c>
      <c r="C16" s="194" t="s">
        <v>341</v>
      </c>
      <c r="D16" s="194" t="s">
        <v>29</v>
      </c>
      <c r="E16" s="194" t="s">
        <v>5518</v>
      </c>
      <c r="F16" s="194" t="s">
        <v>147</v>
      </c>
      <c r="G16" s="194"/>
      <c r="H16" s="194"/>
      <c r="I16" s="194"/>
      <c r="J16" s="194" t="s">
        <v>148</v>
      </c>
      <c r="K16" s="194">
        <v>19893</v>
      </c>
      <c r="L16" s="194" t="s">
        <v>5528</v>
      </c>
      <c r="M16" s="194" t="s">
        <v>150</v>
      </c>
      <c r="N16" s="194" t="s">
        <v>5525</v>
      </c>
      <c r="O16" s="1683"/>
      <c r="P16" s="1683"/>
      <c r="Q16" s="1683"/>
      <c r="R16" s="1684"/>
      <c r="S16" s="1685"/>
    </row>
    <row r="17" spans="1:19" ht="51" customHeight="1">
      <c r="A17" s="398">
        <v>12</v>
      </c>
      <c r="B17" s="398">
        <v>12</v>
      </c>
      <c r="C17" s="194" t="s">
        <v>341</v>
      </c>
      <c r="D17" s="194" t="s">
        <v>29</v>
      </c>
      <c r="E17" s="194" t="s">
        <v>5518</v>
      </c>
      <c r="F17" s="194" t="s">
        <v>147</v>
      </c>
      <c r="G17" s="194"/>
      <c r="H17" s="194"/>
      <c r="I17" s="194"/>
      <c r="J17" s="194" t="s">
        <v>155</v>
      </c>
      <c r="K17" s="194">
        <v>5568</v>
      </c>
      <c r="L17" s="194" t="s">
        <v>5529</v>
      </c>
      <c r="M17" s="194" t="s">
        <v>150</v>
      </c>
      <c r="N17" s="194" t="s">
        <v>5525</v>
      </c>
      <c r="O17" s="1683"/>
      <c r="P17" s="1683"/>
      <c r="Q17" s="1683"/>
      <c r="R17" s="1684"/>
      <c r="S17" s="1685"/>
    </row>
    <row r="18" spans="1:19" ht="51" customHeight="1">
      <c r="A18" s="398">
        <v>13</v>
      </c>
      <c r="B18" s="926">
        <v>13</v>
      </c>
      <c r="C18" s="194" t="s">
        <v>341</v>
      </c>
      <c r="D18" s="194" t="s">
        <v>29</v>
      </c>
      <c r="E18" s="194" t="s">
        <v>5518</v>
      </c>
      <c r="F18" s="194" t="s">
        <v>147</v>
      </c>
      <c r="G18" s="194"/>
      <c r="H18" s="194"/>
      <c r="I18" s="194"/>
      <c r="J18" s="194" t="s">
        <v>148</v>
      </c>
      <c r="K18" s="194">
        <v>43240</v>
      </c>
      <c r="L18" s="194" t="s">
        <v>5530</v>
      </c>
      <c r="M18" s="194" t="s">
        <v>150</v>
      </c>
      <c r="N18" s="194" t="s">
        <v>5525</v>
      </c>
      <c r="O18" s="1683"/>
      <c r="P18" s="1683"/>
      <c r="Q18" s="1683"/>
      <c r="R18" s="1684"/>
      <c r="S18" s="1685"/>
    </row>
    <row r="19" spans="1:19" ht="51" customHeight="1">
      <c r="A19" s="398">
        <v>14</v>
      </c>
      <c r="B19" s="398">
        <v>14</v>
      </c>
      <c r="C19" s="194" t="s">
        <v>341</v>
      </c>
      <c r="D19" s="194" t="s">
        <v>29</v>
      </c>
      <c r="E19" s="194" t="s">
        <v>5518</v>
      </c>
      <c r="F19" s="194" t="s">
        <v>147</v>
      </c>
      <c r="G19" s="194"/>
      <c r="H19" s="194"/>
      <c r="I19" s="194"/>
      <c r="J19" s="194" t="s">
        <v>148</v>
      </c>
      <c r="K19" s="194">
        <v>145511</v>
      </c>
      <c r="L19" s="194" t="s">
        <v>5531</v>
      </c>
      <c r="M19" s="194" t="s">
        <v>150</v>
      </c>
      <c r="N19" s="194" t="s">
        <v>5525</v>
      </c>
      <c r="O19" s="1683"/>
      <c r="P19" s="1683"/>
      <c r="Q19" s="1683"/>
      <c r="R19" s="1684"/>
      <c r="S19" s="1685"/>
    </row>
    <row r="20" spans="1:19" ht="51" customHeight="1">
      <c r="A20" s="398">
        <v>15</v>
      </c>
      <c r="B20" s="926">
        <v>15</v>
      </c>
      <c r="C20" s="194" t="s">
        <v>341</v>
      </c>
      <c r="D20" s="194" t="s">
        <v>29</v>
      </c>
      <c r="E20" s="194" t="s">
        <v>5518</v>
      </c>
      <c r="F20" s="194" t="s">
        <v>147</v>
      </c>
      <c r="G20" s="194"/>
      <c r="H20" s="194"/>
      <c r="I20" s="194"/>
      <c r="J20" s="194" t="s">
        <v>155</v>
      </c>
      <c r="K20" s="194">
        <v>538</v>
      </c>
      <c r="L20" s="194" t="s">
        <v>5532</v>
      </c>
      <c r="M20" s="194" t="s">
        <v>150</v>
      </c>
      <c r="N20" s="194" t="s">
        <v>5525</v>
      </c>
      <c r="O20" s="1683"/>
      <c r="P20" s="1683"/>
      <c r="Q20" s="1683"/>
      <c r="R20" s="1684"/>
      <c r="S20" s="1685"/>
    </row>
    <row r="21" spans="1:19" ht="51" customHeight="1">
      <c r="A21" s="398">
        <v>16</v>
      </c>
      <c r="B21" s="398">
        <v>16</v>
      </c>
      <c r="C21" s="194" t="s">
        <v>341</v>
      </c>
      <c r="D21" s="194" t="s">
        <v>29</v>
      </c>
      <c r="E21" s="194" t="s">
        <v>5518</v>
      </c>
      <c r="F21" s="194" t="s">
        <v>147</v>
      </c>
      <c r="G21" s="194"/>
      <c r="H21" s="194"/>
      <c r="I21" s="194"/>
      <c r="J21" s="194" t="s">
        <v>148</v>
      </c>
      <c r="K21" s="194">
        <v>1191</v>
      </c>
      <c r="L21" s="194" t="s">
        <v>5533</v>
      </c>
      <c r="M21" s="194" t="s">
        <v>150</v>
      </c>
      <c r="N21" s="194" t="s">
        <v>5525</v>
      </c>
      <c r="O21" s="1683"/>
      <c r="P21" s="1683"/>
      <c r="Q21" s="1683"/>
      <c r="R21" s="1684"/>
      <c r="S21" s="1685"/>
    </row>
    <row r="22" spans="1:19" ht="51" customHeight="1">
      <c r="A22" s="398">
        <v>17</v>
      </c>
      <c r="B22" s="926">
        <v>17</v>
      </c>
      <c r="C22" s="194" t="s">
        <v>341</v>
      </c>
      <c r="D22" s="194" t="s">
        <v>29</v>
      </c>
      <c r="E22" s="194" t="s">
        <v>5518</v>
      </c>
      <c r="F22" s="194" t="s">
        <v>147</v>
      </c>
      <c r="G22" s="194"/>
      <c r="H22" s="194"/>
      <c r="I22" s="194"/>
      <c r="J22" s="194" t="s">
        <v>155</v>
      </c>
      <c r="K22" s="194">
        <v>451</v>
      </c>
      <c r="L22" s="194" t="s">
        <v>5534</v>
      </c>
      <c r="M22" s="194" t="s">
        <v>150</v>
      </c>
      <c r="N22" s="194" t="s">
        <v>5525</v>
      </c>
      <c r="O22" s="1683"/>
      <c r="P22" s="1683"/>
      <c r="Q22" s="1683"/>
      <c r="R22" s="1684"/>
      <c r="S22" s="1685"/>
    </row>
    <row r="23" spans="1:19" ht="51" customHeight="1">
      <c r="A23" s="398">
        <v>18</v>
      </c>
      <c r="B23" s="398">
        <v>18</v>
      </c>
      <c r="C23" s="194" t="s">
        <v>341</v>
      </c>
      <c r="D23" s="194" t="s">
        <v>29</v>
      </c>
      <c r="E23" s="194" t="s">
        <v>5518</v>
      </c>
      <c r="F23" s="194" t="s">
        <v>147</v>
      </c>
      <c r="G23" s="194"/>
      <c r="H23" s="194"/>
      <c r="I23" s="194"/>
      <c r="J23" s="194" t="s">
        <v>148</v>
      </c>
      <c r="K23" s="194">
        <v>76490</v>
      </c>
      <c r="L23" s="194" t="s">
        <v>5535</v>
      </c>
      <c r="M23" s="194" t="s">
        <v>150</v>
      </c>
      <c r="N23" s="194" t="s">
        <v>5525</v>
      </c>
      <c r="O23" s="1683"/>
      <c r="P23" s="1683"/>
      <c r="Q23" s="1683"/>
      <c r="R23" s="1684"/>
      <c r="S23" s="1685"/>
    </row>
    <row r="24" spans="1:19" ht="51" customHeight="1">
      <c r="A24" s="398"/>
      <c r="B24" s="926"/>
      <c r="C24" s="1519"/>
      <c r="D24" s="1519"/>
      <c r="E24" s="782"/>
      <c r="F24" s="782"/>
      <c r="G24" s="782"/>
      <c r="H24" s="782"/>
      <c r="I24" s="782"/>
      <c r="J24" s="782"/>
      <c r="K24" s="782"/>
      <c r="L24" s="782"/>
      <c r="M24" s="782"/>
      <c r="N24" s="782"/>
      <c r="O24" s="1683"/>
      <c r="P24" s="1683"/>
      <c r="Q24" s="1683"/>
      <c r="R24" s="1684"/>
      <c r="S24" s="1685"/>
    </row>
    <row r="25" spans="1:19" s="491" customFormat="1">
      <c r="A25" s="176"/>
      <c r="B25" s="176"/>
      <c r="C25" s="2340" t="s">
        <v>17</v>
      </c>
      <c r="D25" s="2574"/>
      <c r="E25" s="2574"/>
      <c r="F25" s="2574"/>
      <c r="G25" s="2574"/>
      <c r="H25" s="2574"/>
      <c r="I25" s="2574"/>
      <c r="J25" s="2574"/>
      <c r="K25" s="2574"/>
      <c r="L25" s="2574"/>
      <c r="M25" s="2574"/>
      <c r="N25" s="2574"/>
      <c r="O25" s="2574"/>
      <c r="P25" s="2574"/>
      <c r="Q25" s="2637"/>
      <c r="R25" s="1673"/>
      <c r="S25" s="1677"/>
    </row>
    <row r="26" spans="1:19" s="1477" customFormat="1" ht="73.5" customHeight="1">
      <c r="A26" s="951">
        <v>19</v>
      </c>
      <c r="B26" s="951">
        <v>1</v>
      </c>
      <c r="C26" s="376" t="s">
        <v>533</v>
      </c>
      <c r="D26" s="376" t="s">
        <v>19</v>
      </c>
      <c r="E26" s="376" t="s">
        <v>5536</v>
      </c>
      <c r="F26" s="376" t="s">
        <v>5537</v>
      </c>
      <c r="G26" s="376" t="s">
        <v>5538</v>
      </c>
      <c r="H26" s="1687">
        <v>454.8</v>
      </c>
      <c r="I26" s="1687" t="s">
        <v>5539</v>
      </c>
      <c r="J26" s="1688" t="s">
        <v>5540</v>
      </c>
      <c r="K26" s="1688">
        <v>2100</v>
      </c>
      <c r="L26" s="1688" t="s">
        <v>5541</v>
      </c>
      <c r="M26" s="1688" t="s">
        <v>254</v>
      </c>
      <c r="N26" s="1688" t="s">
        <v>5542</v>
      </c>
      <c r="O26" s="2463" t="s">
        <v>5543</v>
      </c>
      <c r="P26" s="376">
        <v>30</v>
      </c>
      <c r="Q26" s="376" t="s">
        <v>5544</v>
      </c>
      <c r="R26" s="1689"/>
      <c r="S26" s="912"/>
    </row>
    <row r="27" spans="1:19" s="1477" customFormat="1" ht="66" customHeight="1">
      <c r="A27" s="951">
        <v>20</v>
      </c>
      <c r="B27" s="951">
        <v>2</v>
      </c>
      <c r="C27" s="376" t="s">
        <v>533</v>
      </c>
      <c r="D27" s="376" t="s">
        <v>19</v>
      </c>
      <c r="E27" s="376" t="s">
        <v>5545</v>
      </c>
      <c r="F27" s="376" t="s">
        <v>5537</v>
      </c>
      <c r="G27" s="376" t="s">
        <v>5538</v>
      </c>
      <c r="H27" s="1687">
        <v>82.5</v>
      </c>
      <c r="I27" s="1690" t="s">
        <v>5546</v>
      </c>
      <c r="J27" s="1688" t="s">
        <v>5547</v>
      </c>
      <c r="K27" s="1688">
        <v>82.5</v>
      </c>
      <c r="L27" s="1688"/>
      <c r="M27" s="1688" t="s">
        <v>254</v>
      </c>
      <c r="N27" s="1688" t="s">
        <v>5548</v>
      </c>
      <c r="O27" s="2638"/>
      <c r="P27" s="376">
        <v>30</v>
      </c>
      <c r="Q27" s="376" t="s">
        <v>5549</v>
      </c>
      <c r="R27" s="1689"/>
      <c r="S27" s="912"/>
    </row>
    <row r="28" spans="1:19" s="1172" customFormat="1" ht="36">
      <c r="A28" s="1691">
        <v>21</v>
      </c>
      <c r="B28" s="1691">
        <v>3</v>
      </c>
      <c r="C28" s="419" t="s">
        <v>5550</v>
      </c>
      <c r="D28" s="419" t="s">
        <v>29</v>
      </c>
      <c r="E28" s="419" t="s">
        <v>5551</v>
      </c>
      <c r="F28" s="1692" t="s">
        <v>5537</v>
      </c>
      <c r="G28" s="419"/>
      <c r="H28" s="419">
        <v>31.9</v>
      </c>
      <c r="I28" s="419" t="s">
        <v>5552</v>
      </c>
      <c r="J28" s="419" t="s">
        <v>484</v>
      </c>
      <c r="K28" s="419"/>
      <c r="L28" s="1693"/>
      <c r="M28" s="217" t="s">
        <v>254</v>
      </c>
      <c r="N28" s="1277" t="s">
        <v>5553</v>
      </c>
      <c r="O28" s="419"/>
      <c r="P28" s="419"/>
      <c r="Q28" s="419" t="s">
        <v>5554</v>
      </c>
      <c r="S28" s="419"/>
    </row>
    <row r="29" spans="1:19">
      <c r="A29" s="1694"/>
      <c r="B29" s="1695"/>
      <c r="C29" s="2308" t="s">
        <v>2708</v>
      </c>
      <c r="D29" s="2309"/>
      <c r="E29" s="2309"/>
      <c r="F29" s="2309"/>
      <c r="G29" s="2309"/>
      <c r="H29" s="2309"/>
      <c r="I29" s="2309"/>
      <c r="J29" s="2309"/>
      <c r="K29" s="2309"/>
      <c r="L29" s="2309"/>
      <c r="M29" s="2309"/>
      <c r="N29" s="2309"/>
      <c r="O29" s="2309"/>
      <c r="P29" s="2480"/>
      <c r="Q29" s="2310"/>
      <c r="R29" s="1673"/>
      <c r="S29" s="1677"/>
    </row>
    <row r="30" spans="1:19" ht="96">
      <c r="A30" s="1261">
        <v>22</v>
      </c>
      <c r="B30" s="1261">
        <v>4</v>
      </c>
      <c r="C30" s="419" t="s">
        <v>145</v>
      </c>
      <c r="D30" s="419" t="s">
        <v>29</v>
      </c>
      <c r="E30" s="419" t="s">
        <v>5555</v>
      </c>
      <c r="F30" s="419" t="s">
        <v>5537</v>
      </c>
      <c r="G30" s="419"/>
      <c r="H30" s="419"/>
      <c r="I30" s="419"/>
      <c r="J30" s="419" t="s">
        <v>5556</v>
      </c>
      <c r="K30" s="419">
        <v>1447600</v>
      </c>
      <c r="L30" s="419" t="s">
        <v>5557</v>
      </c>
      <c r="M30" s="419" t="s">
        <v>33</v>
      </c>
      <c r="N30" s="419" t="s">
        <v>5558</v>
      </c>
      <c r="O30" s="1696"/>
      <c r="P30" s="13"/>
      <c r="Q30" s="13"/>
    </row>
    <row r="31" spans="1:19" ht="168">
      <c r="A31" s="1261">
        <v>23</v>
      </c>
      <c r="B31" s="1261">
        <v>5</v>
      </c>
      <c r="C31" s="419" t="s">
        <v>145</v>
      </c>
      <c r="D31" s="419" t="s">
        <v>29</v>
      </c>
      <c r="E31" s="419" t="s">
        <v>5559</v>
      </c>
      <c r="F31" s="419" t="s">
        <v>5560</v>
      </c>
      <c r="G31" s="419"/>
      <c r="H31" s="419"/>
      <c r="I31" s="419"/>
      <c r="J31" s="419" t="s">
        <v>5561</v>
      </c>
      <c r="K31" s="419">
        <v>190000</v>
      </c>
      <c r="L31" s="419" t="s">
        <v>5562</v>
      </c>
      <c r="M31" s="419" t="s">
        <v>33</v>
      </c>
      <c r="N31" s="419" t="s">
        <v>5563</v>
      </c>
      <c r="O31" s="1696"/>
      <c r="P31" s="13"/>
      <c r="Q31" s="13"/>
    </row>
    <row r="32" spans="1:19" ht="84">
      <c r="A32" s="1261">
        <v>24</v>
      </c>
      <c r="B32" s="1261">
        <v>6</v>
      </c>
      <c r="C32" s="419" t="s">
        <v>145</v>
      </c>
      <c r="D32" s="419" t="s">
        <v>29</v>
      </c>
      <c r="E32" s="419" t="s">
        <v>5564</v>
      </c>
      <c r="F32" s="419" t="s">
        <v>5537</v>
      </c>
      <c r="G32" s="419"/>
      <c r="H32" s="419"/>
      <c r="I32" s="419"/>
      <c r="J32" s="419" t="s">
        <v>5565</v>
      </c>
      <c r="K32" s="419">
        <v>669172</v>
      </c>
      <c r="L32" s="419" t="s">
        <v>5566</v>
      </c>
      <c r="M32" s="419" t="s">
        <v>33</v>
      </c>
      <c r="N32" s="419" t="s">
        <v>5567</v>
      </c>
      <c r="O32" s="1696"/>
      <c r="P32" s="13"/>
      <c r="Q32" s="13"/>
    </row>
    <row r="33" spans="1:17" ht="96">
      <c r="A33" s="1261">
        <v>25</v>
      </c>
      <c r="B33" s="1261">
        <v>7</v>
      </c>
      <c r="C33" s="419" t="s">
        <v>145</v>
      </c>
      <c r="D33" s="419" t="s">
        <v>29</v>
      </c>
      <c r="E33" s="419" t="s">
        <v>5568</v>
      </c>
      <c r="F33" s="419" t="s">
        <v>5560</v>
      </c>
      <c r="G33" s="419"/>
      <c r="H33" s="419"/>
      <c r="I33" s="419"/>
      <c r="J33" s="419" t="s">
        <v>5569</v>
      </c>
      <c r="K33" s="419" t="s">
        <v>5570</v>
      </c>
      <c r="L33" s="419" t="s">
        <v>5571</v>
      </c>
      <c r="M33" s="419" t="s">
        <v>33</v>
      </c>
      <c r="N33" s="419" t="s">
        <v>5572</v>
      </c>
      <c r="O33" s="1696"/>
      <c r="P33" s="13"/>
      <c r="Q33" s="13"/>
    </row>
    <row r="34" spans="1:17" ht="108">
      <c r="A34" s="1261">
        <v>26</v>
      </c>
      <c r="B34" s="1261">
        <v>8</v>
      </c>
      <c r="C34" s="419" t="s">
        <v>145</v>
      </c>
      <c r="D34" s="419" t="s">
        <v>29</v>
      </c>
      <c r="E34" s="419" t="s">
        <v>5573</v>
      </c>
      <c r="F34" s="419" t="s">
        <v>5560</v>
      </c>
      <c r="G34" s="419"/>
      <c r="H34" s="419"/>
      <c r="I34" s="419"/>
      <c r="J34" s="419" t="s">
        <v>5574</v>
      </c>
      <c r="K34" s="419" t="s">
        <v>5575</v>
      </c>
      <c r="L34" s="419" t="s">
        <v>5576</v>
      </c>
      <c r="M34" s="419" t="s">
        <v>33</v>
      </c>
      <c r="N34" s="419" t="s">
        <v>5577</v>
      </c>
      <c r="O34" s="195"/>
    </row>
    <row r="35" spans="1:17" ht="72.75" customHeight="1">
      <c r="A35" s="1261">
        <v>27</v>
      </c>
      <c r="B35" s="1261">
        <v>9</v>
      </c>
      <c r="C35" s="419" t="s">
        <v>145</v>
      </c>
      <c r="D35" s="419" t="s">
        <v>29</v>
      </c>
      <c r="E35" s="419" t="s">
        <v>5578</v>
      </c>
      <c r="F35" s="419" t="s">
        <v>5560</v>
      </c>
      <c r="G35" s="419"/>
      <c r="H35" s="419"/>
      <c r="I35" s="419"/>
      <c r="J35" s="419" t="s">
        <v>5579</v>
      </c>
      <c r="K35" s="419">
        <v>1605647</v>
      </c>
      <c r="L35" s="419" t="s">
        <v>5580</v>
      </c>
      <c r="M35" s="419" t="s">
        <v>33</v>
      </c>
      <c r="N35" s="419" t="s">
        <v>5581</v>
      </c>
      <c r="O35" s="195"/>
    </row>
    <row r="36" spans="1:17" ht="132">
      <c r="A36" s="1261">
        <v>28</v>
      </c>
      <c r="B36" s="1261">
        <v>10</v>
      </c>
      <c r="C36" s="419" t="s">
        <v>145</v>
      </c>
      <c r="D36" s="419" t="s">
        <v>29</v>
      </c>
      <c r="E36" s="419" t="s">
        <v>5582</v>
      </c>
      <c r="F36" s="419" t="s">
        <v>5560</v>
      </c>
      <c r="G36" s="419"/>
      <c r="H36" s="419"/>
      <c r="I36" s="419"/>
      <c r="J36" s="419" t="s">
        <v>5583</v>
      </c>
      <c r="K36" s="419">
        <v>181205</v>
      </c>
      <c r="L36" s="419" t="s">
        <v>5584</v>
      </c>
      <c r="M36" s="419" t="s">
        <v>33</v>
      </c>
      <c r="N36" s="419" t="s">
        <v>5585</v>
      </c>
      <c r="O36" s="195"/>
    </row>
    <row r="37" spans="1:17" ht="60">
      <c r="A37" s="1261">
        <v>29</v>
      </c>
      <c r="B37" s="1261">
        <v>11</v>
      </c>
      <c r="C37" s="419" t="s">
        <v>145</v>
      </c>
      <c r="D37" s="419" t="s">
        <v>29</v>
      </c>
      <c r="E37" s="419" t="s">
        <v>5586</v>
      </c>
      <c r="F37" s="419" t="s">
        <v>5560</v>
      </c>
      <c r="G37" s="419"/>
      <c r="H37" s="419"/>
      <c r="I37" s="419"/>
      <c r="J37" s="419" t="s">
        <v>5587</v>
      </c>
      <c r="K37" s="419">
        <v>1400</v>
      </c>
      <c r="L37" s="419" t="s">
        <v>5588</v>
      </c>
      <c r="M37" s="419" t="s">
        <v>33</v>
      </c>
      <c r="N37" s="419" t="s">
        <v>5589</v>
      </c>
      <c r="O37" s="195"/>
    </row>
    <row r="38" spans="1:17" ht="74.25" customHeight="1">
      <c r="A38" s="1261">
        <v>30</v>
      </c>
      <c r="B38" s="1261">
        <v>12</v>
      </c>
      <c r="C38" s="419" t="s">
        <v>145</v>
      </c>
      <c r="D38" s="419" t="s">
        <v>29</v>
      </c>
      <c r="E38" s="419" t="s">
        <v>5590</v>
      </c>
      <c r="F38" s="419" t="s">
        <v>5560</v>
      </c>
      <c r="G38" s="419"/>
      <c r="H38" s="419"/>
      <c r="I38" s="419"/>
      <c r="J38" s="419" t="s">
        <v>5591</v>
      </c>
      <c r="K38" s="419">
        <v>1972</v>
      </c>
      <c r="L38" s="419" t="s">
        <v>5592</v>
      </c>
      <c r="M38" s="419" t="s">
        <v>33</v>
      </c>
      <c r="N38" s="419" t="s">
        <v>5593</v>
      </c>
      <c r="O38" s="195"/>
    </row>
    <row r="39" spans="1:17" ht="75.75" customHeight="1">
      <c r="A39" s="1261">
        <v>31</v>
      </c>
      <c r="B39" s="1261">
        <v>13</v>
      </c>
      <c r="C39" s="419" t="s">
        <v>145</v>
      </c>
      <c r="D39" s="419" t="s">
        <v>29</v>
      </c>
      <c r="E39" s="419" t="s">
        <v>5594</v>
      </c>
      <c r="F39" s="419" t="s">
        <v>5560</v>
      </c>
      <c r="G39" s="419"/>
      <c r="H39" s="419"/>
      <c r="I39" s="419"/>
      <c r="J39" s="419" t="s">
        <v>5595</v>
      </c>
      <c r="K39" s="419">
        <v>2499</v>
      </c>
      <c r="L39" s="419" t="s">
        <v>5596</v>
      </c>
      <c r="M39" s="419" t="s">
        <v>33</v>
      </c>
      <c r="N39" s="419" t="s">
        <v>5597</v>
      </c>
      <c r="O39" s="195"/>
    </row>
    <row r="40" spans="1:17" ht="74.25" customHeight="1">
      <c r="A40" s="1261">
        <v>32</v>
      </c>
      <c r="B40" s="1261">
        <v>14</v>
      </c>
      <c r="C40" s="419" t="s">
        <v>145</v>
      </c>
      <c r="D40" s="419" t="s">
        <v>29</v>
      </c>
      <c r="E40" s="419" t="s">
        <v>5598</v>
      </c>
      <c r="F40" s="419" t="s">
        <v>5560</v>
      </c>
      <c r="G40" s="419"/>
      <c r="H40" s="419"/>
      <c r="I40" s="419"/>
      <c r="J40" s="419" t="s">
        <v>5595</v>
      </c>
      <c r="K40" s="419">
        <v>2500</v>
      </c>
      <c r="L40" s="419" t="s">
        <v>5599</v>
      </c>
      <c r="M40" s="419" t="s">
        <v>33</v>
      </c>
      <c r="N40" s="419" t="s">
        <v>5600</v>
      </c>
      <c r="O40" s="195"/>
    </row>
    <row r="41" spans="1:17" ht="44.25" customHeight="1">
      <c r="A41" s="1261">
        <v>33</v>
      </c>
      <c r="B41" s="1261">
        <v>15</v>
      </c>
      <c r="C41" s="419" t="s">
        <v>145</v>
      </c>
      <c r="D41" s="419" t="s">
        <v>29</v>
      </c>
      <c r="E41" s="419" t="s">
        <v>5601</v>
      </c>
      <c r="F41" s="419" t="s">
        <v>5560</v>
      </c>
      <c r="G41" s="419"/>
      <c r="H41" s="419"/>
      <c r="I41" s="419"/>
      <c r="J41" s="419" t="s">
        <v>5602</v>
      </c>
      <c r="K41" s="419">
        <v>373795</v>
      </c>
      <c r="L41" s="419" t="s">
        <v>5603</v>
      </c>
      <c r="M41" s="419" t="s">
        <v>33</v>
      </c>
      <c r="N41" s="419" t="s">
        <v>5604</v>
      </c>
      <c r="O41" s="195"/>
    </row>
    <row r="42" spans="1:17" ht="72">
      <c r="A42" s="1261">
        <v>34</v>
      </c>
      <c r="B42" s="1261">
        <v>16</v>
      </c>
      <c r="C42" s="419" t="s">
        <v>145</v>
      </c>
      <c r="D42" s="419" t="s">
        <v>29</v>
      </c>
      <c r="E42" s="419" t="s">
        <v>5605</v>
      </c>
      <c r="F42" s="419" t="s">
        <v>5560</v>
      </c>
      <c r="G42" s="419"/>
      <c r="H42" s="419"/>
      <c r="I42" s="419"/>
      <c r="J42" s="419" t="s">
        <v>5606</v>
      </c>
      <c r="K42" s="419" t="s">
        <v>5607</v>
      </c>
      <c r="L42" s="419" t="s">
        <v>5608</v>
      </c>
      <c r="M42" s="419" t="s">
        <v>33</v>
      </c>
      <c r="N42" s="419" t="s">
        <v>5609</v>
      </c>
      <c r="O42" s="195"/>
    </row>
    <row r="43" spans="1:17" ht="96" customHeight="1">
      <c r="A43" s="1261">
        <v>35</v>
      </c>
      <c r="B43" s="1261">
        <v>17</v>
      </c>
      <c r="C43" s="419" t="s">
        <v>145</v>
      </c>
      <c r="D43" s="419" t="s">
        <v>29</v>
      </c>
      <c r="E43" s="419" t="s">
        <v>5610</v>
      </c>
      <c r="F43" s="419" t="s">
        <v>5560</v>
      </c>
      <c r="G43" s="419"/>
      <c r="H43" s="419"/>
      <c r="I43" s="419"/>
      <c r="J43" s="419" t="s">
        <v>5611</v>
      </c>
      <c r="K43" s="419">
        <v>677597</v>
      </c>
      <c r="L43" s="419" t="s">
        <v>5612</v>
      </c>
      <c r="M43" s="419" t="s">
        <v>33</v>
      </c>
      <c r="N43" s="419" t="s">
        <v>5613</v>
      </c>
      <c r="O43" s="195"/>
    </row>
    <row r="44" spans="1:17" ht="102.75" customHeight="1">
      <c r="A44" s="1261">
        <v>36</v>
      </c>
      <c r="B44" s="1261">
        <v>18</v>
      </c>
      <c r="C44" s="419" t="s">
        <v>145</v>
      </c>
      <c r="D44" s="419" t="s">
        <v>29</v>
      </c>
      <c r="E44" s="419" t="s">
        <v>5614</v>
      </c>
      <c r="F44" s="419" t="s">
        <v>5560</v>
      </c>
      <c r="G44" s="419"/>
      <c r="H44" s="419"/>
      <c r="I44" s="419"/>
      <c r="J44" s="419" t="s">
        <v>5615</v>
      </c>
      <c r="K44" s="419">
        <v>4469</v>
      </c>
      <c r="L44" s="419" t="s">
        <v>5616</v>
      </c>
      <c r="M44" s="419" t="s">
        <v>33</v>
      </c>
      <c r="N44" s="419" t="s">
        <v>5617</v>
      </c>
      <c r="O44" s="195"/>
    </row>
    <row r="45" spans="1:17" ht="102.75" customHeight="1">
      <c r="A45" s="1261">
        <v>37</v>
      </c>
      <c r="B45" s="1261">
        <v>19</v>
      </c>
      <c r="C45" s="419" t="s">
        <v>145</v>
      </c>
      <c r="D45" s="419" t="s">
        <v>29</v>
      </c>
      <c r="E45" s="419" t="s">
        <v>5618</v>
      </c>
      <c r="F45" s="419" t="s">
        <v>5560</v>
      </c>
      <c r="G45" s="419"/>
      <c r="H45" s="419"/>
      <c r="I45" s="419"/>
      <c r="J45" s="419" t="s">
        <v>5619</v>
      </c>
      <c r="K45" s="419">
        <v>2074</v>
      </c>
      <c r="L45" s="419" t="s">
        <v>5620</v>
      </c>
      <c r="M45" s="419" t="s">
        <v>33</v>
      </c>
      <c r="N45" s="419" t="s">
        <v>5621</v>
      </c>
      <c r="O45" s="195"/>
    </row>
    <row r="46" spans="1:17" ht="102.75" customHeight="1">
      <c r="A46" s="1261">
        <v>38</v>
      </c>
      <c r="B46" s="1261">
        <v>20</v>
      </c>
      <c r="C46" s="378" t="s">
        <v>5622</v>
      </c>
      <c r="D46" s="378" t="s">
        <v>19</v>
      </c>
      <c r="E46" s="378" t="s">
        <v>5623</v>
      </c>
      <c r="F46" s="378" t="s">
        <v>5537</v>
      </c>
      <c r="G46" s="378"/>
      <c r="H46" s="378"/>
      <c r="I46" s="378"/>
      <c r="J46" s="378" t="s">
        <v>5556</v>
      </c>
      <c r="K46" s="378">
        <v>98856</v>
      </c>
      <c r="L46" s="378" t="s">
        <v>5624</v>
      </c>
      <c r="M46" s="378" t="s">
        <v>33</v>
      </c>
      <c r="N46" s="378" t="s">
        <v>5625</v>
      </c>
      <c r="O46" s="195"/>
    </row>
    <row r="47" spans="1:17" ht="72" customHeight="1">
      <c r="A47" s="1261">
        <v>39</v>
      </c>
      <c r="B47" s="1261">
        <v>21</v>
      </c>
      <c r="C47" s="419" t="s">
        <v>145</v>
      </c>
      <c r="D47" s="419" t="s">
        <v>29</v>
      </c>
      <c r="E47" s="419" t="s">
        <v>5626</v>
      </c>
      <c r="F47" s="419" t="s">
        <v>5560</v>
      </c>
      <c r="G47" s="419"/>
      <c r="H47" s="419"/>
      <c r="I47" s="419"/>
      <c r="J47" s="419" t="s">
        <v>5627</v>
      </c>
      <c r="K47" s="419">
        <v>2000</v>
      </c>
      <c r="L47" s="419" t="s">
        <v>5628</v>
      </c>
      <c r="M47" s="419" t="s">
        <v>33</v>
      </c>
      <c r="N47" s="419" t="s">
        <v>5629</v>
      </c>
      <c r="O47" s="195"/>
    </row>
    <row r="48" spans="1:17" ht="72" customHeight="1">
      <c r="A48" s="1261">
        <v>40</v>
      </c>
      <c r="B48" s="1261">
        <v>22</v>
      </c>
      <c r="C48" s="419" t="s">
        <v>145</v>
      </c>
      <c r="D48" s="419" t="s">
        <v>29</v>
      </c>
      <c r="E48" s="419" t="s">
        <v>5630</v>
      </c>
      <c r="F48" s="419" t="s">
        <v>3038</v>
      </c>
      <c r="G48" s="419"/>
      <c r="H48" s="419"/>
      <c r="I48" s="419"/>
      <c r="J48" s="419" t="s">
        <v>5631</v>
      </c>
      <c r="K48" s="419">
        <v>551</v>
      </c>
      <c r="L48" s="419" t="s">
        <v>5632</v>
      </c>
      <c r="M48" s="419" t="s">
        <v>254</v>
      </c>
      <c r="N48" s="419" t="s">
        <v>5633</v>
      </c>
      <c r="O48" s="1697"/>
    </row>
    <row r="49" spans="1:17" ht="72" customHeight="1">
      <c r="A49" s="1261">
        <v>41</v>
      </c>
      <c r="B49" s="1261">
        <v>23</v>
      </c>
      <c r="C49" s="378" t="s">
        <v>145</v>
      </c>
      <c r="D49" s="378" t="s">
        <v>19</v>
      </c>
      <c r="E49" s="378" t="s">
        <v>5634</v>
      </c>
      <c r="F49" s="378" t="s">
        <v>3038</v>
      </c>
      <c r="G49" s="378"/>
      <c r="H49" s="378"/>
      <c r="I49" s="378"/>
      <c r="J49" s="378" t="s">
        <v>5635</v>
      </c>
      <c r="K49" s="378">
        <v>2460</v>
      </c>
      <c r="L49" s="378" t="s">
        <v>5541</v>
      </c>
      <c r="M49" s="378" t="s">
        <v>254</v>
      </c>
      <c r="N49" s="378"/>
      <c r="O49" s="1697"/>
    </row>
    <row r="50" spans="1:17">
      <c r="C50" s="2308" t="s">
        <v>5636</v>
      </c>
      <c r="D50" s="2309"/>
      <c r="E50" s="2309"/>
      <c r="F50" s="2309"/>
      <c r="G50" s="2309"/>
      <c r="H50" s="2309"/>
      <c r="I50" s="2309"/>
      <c r="J50" s="2309"/>
      <c r="K50" s="2309"/>
      <c r="L50" s="2309"/>
      <c r="M50" s="2309"/>
      <c r="N50" s="2480"/>
      <c r="O50" s="2480"/>
      <c r="P50" s="2480"/>
      <c r="Q50" s="2570"/>
    </row>
    <row r="51" spans="1:17" ht="24">
      <c r="B51" s="172">
        <v>1</v>
      </c>
      <c r="C51" s="378" t="s">
        <v>533</v>
      </c>
      <c r="D51" s="378" t="s">
        <v>19</v>
      </c>
      <c r="E51" s="378" t="s">
        <v>5637</v>
      </c>
      <c r="F51" s="378" t="s">
        <v>3038</v>
      </c>
      <c r="G51" s="378"/>
      <c r="H51" s="378"/>
      <c r="I51" s="378" t="s">
        <v>5638</v>
      </c>
      <c r="J51" s="378" t="s">
        <v>5639</v>
      </c>
      <c r="K51" s="378"/>
      <c r="L51" s="378"/>
      <c r="M51" s="378" t="s">
        <v>254</v>
      </c>
      <c r="N51" s="1590"/>
      <c r="O51" s="1590"/>
    </row>
    <row r="52" spans="1:17" ht="24">
      <c r="B52" s="172">
        <v>2</v>
      </c>
      <c r="C52" s="378" t="s">
        <v>533</v>
      </c>
      <c r="D52" s="378" t="s">
        <v>19</v>
      </c>
      <c r="E52" s="378" t="s">
        <v>5640</v>
      </c>
      <c r="F52" s="378" t="s">
        <v>3038</v>
      </c>
      <c r="G52" s="378"/>
      <c r="H52" s="378"/>
      <c r="I52" s="378" t="s">
        <v>5641</v>
      </c>
      <c r="J52" s="378" t="s">
        <v>5642</v>
      </c>
      <c r="K52" s="378"/>
      <c r="L52" s="378"/>
      <c r="M52" s="378" t="s">
        <v>254</v>
      </c>
      <c r="N52" s="195"/>
      <c r="O52" s="195"/>
    </row>
    <row r="53" spans="1:17">
      <c r="C53" s="1698"/>
      <c r="D53" s="195"/>
      <c r="E53" s="195"/>
      <c r="F53" s="1699"/>
      <c r="G53" s="195"/>
      <c r="H53" s="195"/>
      <c r="I53" s="195"/>
      <c r="J53" s="195"/>
      <c r="K53" s="195"/>
      <c r="L53" s="195"/>
      <c r="M53" s="195"/>
      <c r="N53" s="195"/>
      <c r="O53" s="195"/>
    </row>
    <row r="54" spans="1:17">
      <c r="C54" s="1699"/>
      <c r="D54" s="195"/>
      <c r="E54" s="195"/>
      <c r="F54" s="195"/>
      <c r="G54" s="195"/>
      <c r="H54" s="195"/>
      <c r="I54" s="195"/>
      <c r="J54" s="195"/>
      <c r="K54" s="195"/>
      <c r="L54" s="195"/>
      <c r="M54" s="195"/>
      <c r="N54" s="195"/>
      <c r="O54" s="195"/>
    </row>
    <row r="55" spans="1:17">
      <c r="C55" s="195"/>
      <c r="D55" s="195"/>
      <c r="E55" s="195"/>
      <c r="F55" s="195"/>
      <c r="G55" s="195"/>
      <c r="H55" s="195"/>
      <c r="I55" s="195"/>
      <c r="J55" s="195"/>
      <c r="K55" s="195"/>
      <c r="L55" s="195"/>
      <c r="M55" s="195"/>
      <c r="N55" s="195"/>
      <c r="O55" s="195"/>
    </row>
    <row r="56" spans="1:17">
      <c r="C56" s="195"/>
      <c r="D56" s="195"/>
      <c r="E56" s="195"/>
      <c r="F56" s="195"/>
      <c r="G56" s="195"/>
      <c r="H56" s="195"/>
      <c r="I56" s="195"/>
      <c r="J56" s="195"/>
      <c r="K56" s="195"/>
      <c r="L56" s="195"/>
      <c r="M56" s="195"/>
      <c r="N56" s="195"/>
      <c r="O56" s="195"/>
    </row>
    <row r="57" spans="1:17">
      <c r="C57" s="195"/>
      <c r="D57" s="195"/>
      <c r="E57" s="195"/>
      <c r="F57" s="195"/>
      <c r="G57" s="195"/>
      <c r="H57" s="195"/>
      <c r="I57" s="195"/>
      <c r="J57" s="195"/>
      <c r="K57" s="195"/>
      <c r="L57" s="195"/>
      <c r="M57" s="195"/>
      <c r="N57" s="195"/>
      <c r="O57" s="195"/>
    </row>
  </sheetData>
  <autoFilter ref="A1:Q23">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autoFilter>
  <mergeCells count="24">
    <mergeCell ref="O26:O27"/>
    <mergeCell ref="C29:Q29"/>
    <mergeCell ref="C50:Q50"/>
    <mergeCell ref="Q2:Q3"/>
    <mergeCell ref="S2:S3"/>
    <mergeCell ref="A4:B4"/>
    <mergeCell ref="C5:Q5"/>
    <mergeCell ref="C25:Q25"/>
    <mergeCell ref="B1:Q1"/>
    <mergeCell ref="A2:A3"/>
    <mergeCell ref="B2:B3"/>
    <mergeCell ref="C2:C3"/>
    <mergeCell ref="D2:D3"/>
    <mergeCell ref="E2:E3"/>
    <mergeCell ref="F2:F3"/>
    <mergeCell ref="G2:G3"/>
    <mergeCell ref="H2:H3"/>
    <mergeCell ref="I2:I3"/>
    <mergeCell ref="J2:J3"/>
    <mergeCell ref="K2:K3"/>
    <mergeCell ref="L2:L3"/>
    <mergeCell ref="M2:M3"/>
    <mergeCell ref="N2:N3"/>
    <mergeCell ref="O2:P2"/>
  </mergeCells>
  <pageMargins left="0.25196850393700787" right="0.25196850393700787" top="0.75196850393700776" bottom="0.75196850393700776" header="0.3" footer="0.3"/>
  <pageSetup paperSize="9" scale="68" fitToWidth="0" fitToHeight="0" orientation="landscape" useFirstPageNumber="1"/>
</worksheet>
</file>

<file path=xl/worksheets/sheet19.xml><?xml version="1.0" encoding="utf-8"?>
<worksheet xmlns="http://schemas.openxmlformats.org/spreadsheetml/2006/main" xmlns:r="http://schemas.openxmlformats.org/officeDocument/2006/relationships">
  <sheetPr>
    <pageSetUpPr fitToPage="1"/>
  </sheetPr>
  <dimension ref="A1:BS54"/>
  <sheetViews>
    <sheetView topLeftCell="A41" workbookViewId="0">
      <selection activeCell="J33" sqref="J33"/>
    </sheetView>
  </sheetViews>
  <sheetFormatPr defaultColWidth="9.140625" defaultRowHeight="12"/>
  <cols>
    <col min="1" max="2" width="2.85546875" style="557" customWidth="1"/>
    <col min="3" max="4" width="13.42578125" style="634" customWidth="1"/>
    <col min="5" max="5" width="15.28515625" style="557" customWidth="1"/>
    <col min="6" max="6" width="14.5703125" style="557" customWidth="1"/>
    <col min="7" max="7" width="7.85546875" style="557" customWidth="1"/>
    <col min="8" max="8" width="9.5703125" style="557" customWidth="1"/>
    <col min="9" max="9" width="14.85546875" style="557" customWidth="1"/>
    <col min="10" max="10" width="23.28515625" style="634" customWidth="1"/>
    <col min="11" max="11" width="11.28515625" style="631" customWidth="1"/>
    <col min="12" max="12" width="15.140625" style="631" customWidth="1"/>
    <col min="13" max="13" width="14.28515625" style="634" customWidth="1"/>
    <col min="14" max="14" width="40.28515625" style="634" customWidth="1"/>
    <col min="15" max="15" width="10.5703125" style="1700" customWidth="1"/>
    <col min="16" max="16" width="11.85546875" style="634" customWidth="1"/>
    <col min="17" max="17" width="13.7109375" style="634" customWidth="1"/>
    <col min="18" max="18" width="36.5703125" style="634" hidden="1" customWidth="1"/>
    <col min="19" max="19" width="18.28515625" style="557" hidden="1" customWidth="1"/>
    <col min="20" max="20" width="9.140625" style="557" hidden="1" customWidth="1"/>
    <col min="21" max="21" width="11.5703125" style="557" hidden="1" customWidth="1"/>
    <col min="22" max="22" width="14.28515625" style="557" customWidth="1"/>
    <col min="23" max="23" width="13" style="557" customWidth="1"/>
    <col min="24" max="16384" width="9.140625" style="557"/>
  </cols>
  <sheetData>
    <row r="1" spans="1:71" ht="31.5" customHeight="1">
      <c r="B1" s="2639" t="s">
        <v>5643</v>
      </c>
      <c r="C1" s="2639"/>
      <c r="D1" s="2639"/>
      <c r="E1" s="2639"/>
      <c r="F1" s="2639"/>
      <c r="G1" s="2639"/>
      <c r="H1" s="2639"/>
      <c r="I1" s="2639"/>
      <c r="J1" s="2639"/>
      <c r="K1" s="2639"/>
      <c r="L1" s="2639"/>
      <c r="M1" s="2639"/>
      <c r="N1" s="2639"/>
      <c r="O1" s="2639"/>
      <c r="P1" s="2639"/>
      <c r="Q1" s="2639"/>
      <c r="R1" s="2639"/>
      <c r="S1" s="2639"/>
      <c r="T1" s="1701"/>
      <c r="U1" s="1701"/>
      <c r="V1" s="1701"/>
      <c r="W1" s="1701"/>
      <c r="X1" s="1701"/>
      <c r="Y1" s="1701"/>
      <c r="Z1" s="1701"/>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row>
    <row r="2" spans="1:71" s="559" customFormat="1">
      <c r="A2" s="2640" t="s">
        <v>0</v>
      </c>
      <c r="B2" s="2640"/>
      <c r="C2" s="2640" t="s">
        <v>1</v>
      </c>
      <c r="D2" s="2641" t="s">
        <v>14</v>
      </c>
      <c r="E2" s="2640" t="s">
        <v>2</v>
      </c>
      <c r="F2" s="2640" t="s">
        <v>3</v>
      </c>
      <c r="G2" s="2640" t="s">
        <v>4</v>
      </c>
      <c r="H2" s="2643" t="s">
        <v>314</v>
      </c>
      <c r="I2" s="2643" t="s">
        <v>6</v>
      </c>
      <c r="J2" s="2644" t="s">
        <v>778</v>
      </c>
      <c r="K2" s="2644" t="s">
        <v>316</v>
      </c>
      <c r="L2" s="2644" t="s">
        <v>9</v>
      </c>
      <c r="M2" s="2644" t="s">
        <v>3432</v>
      </c>
      <c r="N2" s="2644" t="s">
        <v>3433</v>
      </c>
      <c r="O2" s="2645" t="s">
        <v>12</v>
      </c>
      <c r="P2" s="2646"/>
      <c r="Q2" s="2378"/>
      <c r="R2" s="1703"/>
      <c r="S2" s="1703"/>
      <c r="T2" s="1703"/>
      <c r="U2" s="1703"/>
      <c r="V2" s="1703"/>
      <c r="W2" s="1703"/>
      <c r="X2" s="1703"/>
      <c r="Y2" s="1703"/>
      <c r="Z2" s="1703"/>
      <c r="AA2" s="1703"/>
      <c r="AB2" s="1703"/>
      <c r="AC2" s="1703"/>
      <c r="AD2" s="1703"/>
      <c r="AE2" s="1703"/>
      <c r="AF2" s="1703"/>
      <c r="AG2" s="1703"/>
      <c r="AH2" s="1703"/>
      <c r="AI2" s="1703"/>
      <c r="AJ2" s="1703"/>
      <c r="AK2" s="1703"/>
      <c r="AL2" s="1703"/>
      <c r="AM2" s="1703"/>
      <c r="AN2" s="1703"/>
      <c r="AO2" s="1703"/>
      <c r="AP2" s="1703"/>
      <c r="AQ2" s="1703"/>
      <c r="AR2" s="1703"/>
      <c r="AS2" s="1703"/>
      <c r="AT2" s="1703"/>
      <c r="AU2" s="1703"/>
      <c r="AV2" s="1703"/>
      <c r="AW2" s="1703"/>
      <c r="AX2" s="1703"/>
      <c r="AY2" s="1703"/>
      <c r="AZ2" s="1703"/>
      <c r="BA2" s="1703"/>
      <c r="BB2" s="1703"/>
      <c r="BC2" s="1703"/>
      <c r="BD2" s="1703"/>
      <c r="BE2" s="1703"/>
      <c r="BF2" s="1703"/>
      <c r="BG2" s="1703"/>
      <c r="BH2" s="1703"/>
      <c r="BI2" s="1703"/>
      <c r="BJ2" s="1703"/>
      <c r="BK2" s="1703"/>
      <c r="BL2" s="1703"/>
      <c r="BM2" s="1703"/>
      <c r="BN2" s="1703"/>
      <c r="BO2" s="1703"/>
      <c r="BP2" s="1703"/>
      <c r="BQ2" s="1703"/>
    </row>
    <row r="3" spans="1:71" s="559" customFormat="1" ht="144">
      <c r="A3" s="2640"/>
      <c r="B3" s="2640"/>
      <c r="C3" s="2640"/>
      <c r="D3" s="2344"/>
      <c r="E3" s="2640"/>
      <c r="F3" s="2640"/>
      <c r="G3" s="2642"/>
      <c r="H3" s="2643"/>
      <c r="I3" s="2643"/>
      <c r="J3" s="2644"/>
      <c r="K3" s="2644"/>
      <c r="L3" s="2644"/>
      <c r="M3" s="2644"/>
      <c r="N3" s="2644"/>
      <c r="O3" s="1704" t="s">
        <v>15</v>
      </c>
      <c r="P3" s="1705" t="s">
        <v>317</v>
      </c>
      <c r="Q3" s="1706" t="s">
        <v>13</v>
      </c>
      <c r="R3" s="1703"/>
      <c r="S3" s="1703"/>
      <c r="T3" s="1703"/>
      <c r="U3" s="1703"/>
      <c r="V3" s="1703" t="s">
        <v>115</v>
      </c>
      <c r="W3" s="1703"/>
      <c r="X3" s="1703"/>
      <c r="Y3" s="1703"/>
      <c r="Z3" s="1703"/>
      <c r="AA3" s="1703"/>
      <c r="AB3" s="1703"/>
      <c r="AC3" s="1703"/>
      <c r="AD3" s="1703"/>
      <c r="AE3" s="1703"/>
      <c r="AF3" s="1703"/>
      <c r="AG3" s="1703"/>
      <c r="AH3" s="1703"/>
      <c r="AI3" s="1703"/>
      <c r="AJ3" s="1703"/>
      <c r="AK3" s="1703"/>
      <c r="AL3" s="1703"/>
      <c r="AM3" s="1703"/>
      <c r="AN3" s="1703"/>
      <c r="AO3" s="1703"/>
      <c r="AP3" s="1703"/>
      <c r="AQ3" s="1703"/>
      <c r="AR3" s="1703"/>
      <c r="AS3" s="1703"/>
      <c r="AT3" s="1703"/>
      <c r="AU3" s="1703"/>
      <c r="AV3" s="1703"/>
      <c r="AW3" s="1703"/>
      <c r="AX3" s="1703"/>
      <c r="AY3" s="1703"/>
      <c r="AZ3" s="1703"/>
      <c r="BA3" s="1703"/>
      <c r="BB3" s="1703"/>
      <c r="BC3" s="1703"/>
      <c r="BD3" s="1703"/>
      <c r="BE3" s="1703"/>
      <c r="BF3" s="1703"/>
      <c r="BG3" s="1703"/>
      <c r="BH3" s="1703"/>
      <c r="BI3" s="1703"/>
      <c r="BJ3" s="1703"/>
      <c r="BK3" s="1703"/>
      <c r="BL3" s="1703"/>
      <c r="BM3" s="1703"/>
      <c r="BN3" s="1703"/>
      <c r="BO3" s="1703"/>
    </row>
    <row r="4" spans="1:71" s="559" customFormat="1">
      <c r="A4" s="2647">
        <v>1</v>
      </c>
      <c r="B4" s="2378"/>
      <c r="C4" s="1705">
        <v>2</v>
      </c>
      <c r="D4" s="1702">
        <v>3</v>
      </c>
      <c r="E4" s="1705">
        <v>4</v>
      </c>
      <c r="F4" s="1702">
        <v>5</v>
      </c>
      <c r="G4" s="1705">
        <v>6</v>
      </c>
      <c r="H4" s="1702">
        <v>7</v>
      </c>
      <c r="I4" s="1705">
        <v>8</v>
      </c>
      <c r="J4" s="1702">
        <v>9</v>
      </c>
      <c r="K4" s="1705">
        <v>10</v>
      </c>
      <c r="L4" s="1702">
        <v>11</v>
      </c>
      <c r="M4" s="1705">
        <v>12</v>
      </c>
      <c r="N4" s="1702">
        <v>13</v>
      </c>
      <c r="O4" s="1705">
        <v>14</v>
      </c>
      <c r="P4" s="1702">
        <v>15</v>
      </c>
      <c r="Q4" s="1705">
        <v>16</v>
      </c>
      <c r="R4" s="1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07"/>
      <c r="BB4" s="1707"/>
      <c r="BC4" s="1707"/>
      <c r="BD4" s="1707"/>
      <c r="BE4" s="1707"/>
      <c r="BF4" s="1707"/>
      <c r="BG4" s="1707"/>
      <c r="BH4" s="1707"/>
      <c r="BI4" s="1707"/>
      <c r="BJ4" s="1707"/>
      <c r="BK4" s="1707"/>
      <c r="BL4" s="1707"/>
      <c r="BM4" s="1707"/>
      <c r="BN4" s="1707"/>
      <c r="BO4" s="1707"/>
      <c r="BP4" s="1707"/>
      <c r="BQ4" s="1707"/>
    </row>
    <row r="5" spans="1:71">
      <c r="A5" s="1708"/>
      <c r="B5" s="1709">
        <f>COUNT(B6:B54)</f>
        <v>40</v>
      </c>
      <c r="C5" s="2648" t="s">
        <v>116</v>
      </c>
      <c r="D5" s="2608"/>
      <c r="E5" s="2608"/>
      <c r="F5" s="2608"/>
      <c r="G5" s="2608"/>
      <c r="H5" s="2608"/>
      <c r="I5" s="2608"/>
      <c r="J5" s="2608"/>
      <c r="K5" s="2608"/>
      <c r="L5" s="2608"/>
      <c r="M5" s="2608"/>
      <c r="N5" s="2608"/>
      <c r="O5" s="2608"/>
      <c r="P5" s="2608"/>
      <c r="Q5" s="2608"/>
      <c r="R5" s="1710"/>
      <c r="S5" s="1711"/>
      <c r="T5" s="1707"/>
      <c r="U5" s="1707"/>
      <c r="V5" s="1707"/>
      <c r="W5" s="1707"/>
      <c r="X5" s="1707"/>
      <c r="Y5" s="1707"/>
      <c r="Z5" s="1707"/>
      <c r="AA5" s="1707"/>
      <c r="AB5" s="1707"/>
      <c r="AC5" s="1707"/>
      <c r="AD5" s="1707"/>
      <c r="AE5" s="1707"/>
      <c r="AF5" s="1707"/>
      <c r="AG5" s="1707"/>
      <c r="AH5" s="1707"/>
      <c r="AI5" s="1707"/>
      <c r="AJ5" s="1707"/>
      <c r="AK5" s="1707"/>
      <c r="AL5" s="1707"/>
      <c r="AM5" s="1707"/>
      <c r="AN5" s="1707"/>
      <c r="AO5" s="1707"/>
      <c r="AP5" s="1707"/>
      <c r="AQ5" s="1707"/>
      <c r="AR5" s="1707"/>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c r="BP5" s="1707"/>
      <c r="BQ5" s="1707"/>
      <c r="BR5" s="1707"/>
      <c r="BS5" s="1707"/>
    </row>
    <row r="6" spans="1:71" ht="204">
      <c r="A6" s="222">
        <v>1</v>
      </c>
      <c r="B6" s="222">
        <v>1</v>
      </c>
      <c r="C6" s="1484" t="s">
        <v>5644</v>
      </c>
      <c r="D6" s="1484" t="s">
        <v>19</v>
      </c>
      <c r="E6" s="1484" t="s">
        <v>5645</v>
      </c>
      <c r="F6" s="222" t="s">
        <v>5646</v>
      </c>
      <c r="G6" s="1485">
        <v>1988</v>
      </c>
      <c r="H6" s="1486">
        <v>127.6</v>
      </c>
      <c r="I6" s="1678" t="s">
        <v>5647</v>
      </c>
      <c r="J6" s="1484" t="s">
        <v>5648</v>
      </c>
      <c r="K6" s="222"/>
      <c r="L6" s="311"/>
      <c r="M6" s="312" t="s">
        <v>5649</v>
      </c>
      <c r="N6" s="1484" t="s">
        <v>5650</v>
      </c>
      <c r="O6" s="311" t="s">
        <v>842</v>
      </c>
      <c r="P6" s="311" t="s">
        <v>842</v>
      </c>
      <c r="Q6" s="1484"/>
      <c r="U6" s="16">
        <v>1</v>
      </c>
      <c r="V6" s="557" t="s">
        <v>138</v>
      </c>
    </row>
    <row r="7" spans="1:71" s="1143" customFormat="1" ht="122.25" customHeight="1">
      <c r="A7" s="210">
        <v>2</v>
      </c>
      <c r="B7" s="210">
        <v>2</v>
      </c>
      <c r="C7" s="1712" t="s">
        <v>5651</v>
      </c>
      <c r="D7" s="1712" t="s">
        <v>29</v>
      </c>
      <c r="E7" s="1712" t="s">
        <v>5652</v>
      </c>
      <c r="F7" s="210" t="s">
        <v>5653</v>
      </c>
      <c r="G7" s="1713"/>
      <c r="H7" s="210">
        <v>25.29</v>
      </c>
      <c r="I7" s="1714" t="s">
        <v>24</v>
      </c>
      <c r="J7" s="1715" t="s">
        <v>5654</v>
      </c>
      <c r="K7" s="210"/>
      <c r="L7" s="216"/>
      <c r="M7" s="344" t="s">
        <v>5655</v>
      </c>
      <c r="N7" s="1715" t="s">
        <v>5656</v>
      </c>
      <c r="O7" s="1716" t="s">
        <v>842</v>
      </c>
      <c r="P7" s="1716" t="s">
        <v>842</v>
      </c>
      <c r="Q7" s="1717"/>
      <c r="R7" s="207"/>
    </row>
    <row r="8" spans="1:71" s="1143" customFormat="1" ht="136.5" customHeight="1">
      <c r="A8" s="210">
        <v>3</v>
      </c>
      <c r="B8" s="210">
        <v>3</v>
      </c>
      <c r="C8" s="1712" t="s">
        <v>801</v>
      </c>
      <c r="D8" s="1712" t="s">
        <v>29</v>
      </c>
      <c r="E8" s="1712" t="s">
        <v>5657</v>
      </c>
      <c r="F8" s="210" t="s">
        <v>5658</v>
      </c>
      <c r="G8" s="1713">
        <v>1991</v>
      </c>
      <c r="H8" s="216">
        <v>5.8</v>
      </c>
      <c r="I8" s="194" t="s">
        <v>5659</v>
      </c>
      <c r="J8" s="1715" t="s">
        <v>5660</v>
      </c>
      <c r="K8" s="210"/>
      <c r="L8" s="216"/>
      <c r="M8" s="344" t="s">
        <v>637</v>
      </c>
      <c r="N8" s="1715" t="s">
        <v>5661</v>
      </c>
      <c r="O8" s="1716"/>
      <c r="P8" s="1716"/>
      <c r="Q8" s="1717"/>
      <c r="R8" s="207"/>
    </row>
    <row r="9" spans="1:71" ht="96" customHeight="1">
      <c r="A9" s="180">
        <v>4</v>
      </c>
      <c r="B9" s="180">
        <v>4</v>
      </c>
      <c r="C9" s="1488" t="s">
        <v>404</v>
      </c>
      <c r="D9" s="1488" t="s">
        <v>19</v>
      </c>
      <c r="E9" s="1488" t="s">
        <v>5662</v>
      </c>
      <c r="F9" s="180" t="s">
        <v>5663</v>
      </c>
      <c r="G9" s="1718">
        <v>1930</v>
      </c>
      <c r="H9" s="183">
        <v>1029.5</v>
      </c>
      <c r="I9" s="181" t="s">
        <v>5664</v>
      </c>
      <c r="J9" s="1490" t="s">
        <v>5665</v>
      </c>
      <c r="K9" s="180"/>
      <c r="L9" s="183"/>
      <c r="M9" s="337" t="s">
        <v>124</v>
      </c>
      <c r="N9" s="1490" t="s">
        <v>5666</v>
      </c>
      <c r="O9" s="183"/>
      <c r="P9" s="183"/>
      <c r="Q9" s="1488"/>
      <c r="R9" s="16"/>
      <c r="S9" s="569"/>
      <c r="T9" s="569"/>
      <c r="U9" s="5">
        <v>1</v>
      </c>
      <c r="V9" s="569"/>
      <c r="W9" s="569"/>
      <c r="X9" s="569"/>
      <c r="Y9" s="569"/>
      <c r="Z9" s="569"/>
      <c r="AA9" s="569"/>
      <c r="AB9" s="569"/>
      <c r="AC9" s="569"/>
      <c r="AD9" s="569"/>
      <c r="AE9" s="569"/>
      <c r="AF9" s="569"/>
      <c r="AG9" s="569"/>
      <c r="AH9" s="569"/>
      <c r="AI9" s="569"/>
      <c r="AJ9" s="569"/>
      <c r="AK9" s="569"/>
      <c r="AL9" s="569"/>
      <c r="AM9" s="569"/>
      <c r="AN9" s="569"/>
      <c r="AO9" s="569"/>
      <c r="AP9" s="569"/>
      <c r="AQ9" s="569"/>
      <c r="AR9" s="569"/>
      <c r="AS9" s="569"/>
      <c r="AT9" s="569"/>
      <c r="AU9" s="569"/>
      <c r="AV9" s="569"/>
      <c r="AW9" s="569"/>
      <c r="AX9" s="569"/>
      <c r="AY9" s="569"/>
      <c r="AZ9" s="569"/>
      <c r="BA9" s="569"/>
      <c r="BB9" s="569"/>
      <c r="BC9" s="569"/>
      <c r="BD9" s="569"/>
      <c r="BE9" s="569"/>
      <c r="BF9" s="569"/>
      <c r="BG9" s="569"/>
      <c r="BH9" s="569"/>
      <c r="BI9" s="569"/>
      <c r="BJ9" s="569"/>
      <c r="BK9" s="569"/>
      <c r="BL9" s="569"/>
      <c r="BM9" s="569"/>
      <c r="BN9" s="569"/>
      <c r="BO9" s="569"/>
      <c r="BP9" s="569"/>
      <c r="BQ9" s="569"/>
    </row>
    <row r="10" spans="1:71" ht="48">
      <c r="A10" s="180">
        <v>5</v>
      </c>
      <c r="B10" s="180">
        <v>5</v>
      </c>
      <c r="C10" s="194" t="s">
        <v>341</v>
      </c>
      <c r="D10" s="194" t="s">
        <v>29</v>
      </c>
      <c r="E10" s="194" t="s">
        <v>5667</v>
      </c>
      <c r="F10" s="194" t="s">
        <v>147</v>
      </c>
      <c r="G10" s="194"/>
      <c r="H10" s="194"/>
      <c r="I10" s="194"/>
      <c r="J10" s="194" t="s">
        <v>4475</v>
      </c>
      <c r="K10" s="194">
        <v>9446</v>
      </c>
      <c r="L10" s="194" t="s">
        <v>5668</v>
      </c>
      <c r="M10" s="194" t="s">
        <v>150</v>
      </c>
      <c r="N10" s="194" t="s">
        <v>5669</v>
      </c>
      <c r="O10" s="1719"/>
      <c r="P10" s="183"/>
      <c r="Q10" s="1488"/>
      <c r="R10" s="16"/>
      <c r="S10" s="569"/>
      <c r="T10" s="569"/>
      <c r="U10" s="5"/>
      <c r="V10" s="569"/>
      <c r="W10" s="569"/>
      <c r="X10" s="569"/>
      <c r="Y10" s="569"/>
      <c r="Z10" s="569"/>
      <c r="AA10" s="569"/>
      <c r="AB10" s="569"/>
      <c r="AC10" s="569"/>
      <c r="AD10" s="569"/>
      <c r="AE10" s="569"/>
      <c r="AF10" s="569"/>
      <c r="AG10" s="569"/>
      <c r="AH10" s="569"/>
      <c r="AI10" s="569"/>
      <c r="AJ10" s="569"/>
      <c r="AK10" s="569"/>
      <c r="AL10" s="569"/>
      <c r="AM10" s="569"/>
      <c r="AN10" s="569"/>
      <c r="AO10" s="569"/>
      <c r="AP10" s="569"/>
      <c r="AQ10" s="569"/>
      <c r="AR10" s="569"/>
      <c r="AS10" s="569"/>
      <c r="AT10" s="569"/>
      <c r="AU10" s="569"/>
      <c r="AV10" s="569"/>
      <c r="AW10" s="569"/>
      <c r="AX10" s="569"/>
      <c r="AY10" s="569"/>
      <c r="AZ10" s="569"/>
      <c r="BA10" s="569"/>
      <c r="BB10" s="569"/>
      <c r="BC10" s="569"/>
      <c r="BD10" s="569"/>
      <c r="BE10" s="569"/>
      <c r="BF10" s="569"/>
      <c r="BG10" s="569"/>
      <c r="BH10" s="569"/>
      <c r="BI10" s="569"/>
      <c r="BJ10" s="569"/>
      <c r="BK10" s="569"/>
      <c r="BL10" s="569"/>
      <c r="BM10" s="569"/>
      <c r="BN10" s="569"/>
      <c r="BO10" s="569"/>
      <c r="BP10" s="569"/>
      <c r="BQ10" s="569"/>
    </row>
    <row r="11" spans="1:71" ht="48">
      <c r="A11" s="180">
        <v>6</v>
      </c>
      <c r="B11" s="180">
        <v>6</v>
      </c>
      <c r="C11" s="194" t="s">
        <v>341</v>
      </c>
      <c r="D11" s="194" t="s">
        <v>29</v>
      </c>
      <c r="E11" s="194" t="s">
        <v>5670</v>
      </c>
      <c r="F11" s="194" t="s">
        <v>147</v>
      </c>
      <c r="G11" s="194"/>
      <c r="H11" s="194"/>
      <c r="I11" s="194"/>
      <c r="J11" s="194" t="s">
        <v>4475</v>
      </c>
      <c r="K11" s="194">
        <v>1925</v>
      </c>
      <c r="L11" s="194" t="s">
        <v>5671</v>
      </c>
      <c r="M11" s="194" t="s">
        <v>150</v>
      </c>
      <c r="N11" s="194" t="s">
        <v>3500</v>
      </c>
      <c r="O11" s="183"/>
      <c r="P11" s="183"/>
      <c r="Q11" s="1488"/>
      <c r="R11" s="16"/>
      <c r="S11" s="569"/>
      <c r="T11" s="569"/>
      <c r="U11" s="5"/>
      <c r="V11" s="569"/>
      <c r="W11" s="569"/>
      <c r="X11" s="569"/>
      <c r="Y11" s="569"/>
      <c r="Z11" s="569"/>
      <c r="AA11" s="569"/>
      <c r="AB11" s="569"/>
      <c r="AC11" s="569"/>
      <c r="AD11" s="569"/>
      <c r="AE11" s="569"/>
      <c r="AF11" s="569"/>
      <c r="AG11" s="569"/>
      <c r="AH11" s="569"/>
      <c r="AI11" s="569"/>
      <c r="AJ11" s="569"/>
      <c r="AK11" s="569"/>
      <c r="AL11" s="569"/>
      <c r="AM11" s="569"/>
      <c r="AN11" s="569"/>
      <c r="AO11" s="569"/>
      <c r="AP11" s="569"/>
      <c r="AQ11" s="569"/>
      <c r="AR11" s="569"/>
      <c r="AS11" s="569"/>
      <c r="AT11" s="569"/>
      <c r="AU11" s="569"/>
      <c r="AV11" s="569"/>
      <c r="AW11" s="569"/>
      <c r="AX11" s="569"/>
      <c r="AY11" s="569"/>
      <c r="AZ11" s="569"/>
      <c r="BA11" s="569"/>
      <c r="BB11" s="569"/>
      <c r="BC11" s="569"/>
      <c r="BD11" s="569"/>
      <c r="BE11" s="569"/>
      <c r="BF11" s="569"/>
      <c r="BG11" s="569"/>
      <c r="BH11" s="569"/>
      <c r="BI11" s="569"/>
      <c r="BJ11" s="569"/>
      <c r="BK11" s="569"/>
      <c r="BL11" s="569"/>
      <c r="BM11" s="569"/>
      <c r="BN11" s="569"/>
      <c r="BO11" s="569"/>
      <c r="BP11" s="569"/>
      <c r="BQ11" s="569"/>
    </row>
    <row r="12" spans="1:71" ht="48">
      <c r="A12" s="180">
        <v>7</v>
      </c>
      <c r="B12" s="180">
        <v>7</v>
      </c>
      <c r="C12" s="194" t="s">
        <v>341</v>
      </c>
      <c r="D12" s="194" t="s">
        <v>29</v>
      </c>
      <c r="E12" s="243" t="s">
        <v>5672</v>
      </c>
      <c r="F12" s="194" t="s">
        <v>147</v>
      </c>
      <c r="G12" s="194"/>
      <c r="H12" s="194"/>
      <c r="I12" s="194"/>
      <c r="J12" s="243" t="s">
        <v>4475</v>
      </c>
      <c r="K12" s="243">
        <v>2042</v>
      </c>
      <c r="L12" s="243" t="s">
        <v>5673</v>
      </c>
      <c r="M12" s="194" t="s">
        <v>150</v>
      </c>
      <c r="N12" s="194" t="s">
        <v>3500</v>
      </c>
      <c r="O12" s="183"/>
      <c r="P12" s="183"/>
      <c r="Q12" s="1488"/>
      <c r="R12" s="16"/>
      <c r="S12" s="569"/>
      <c r="T12" s="569"/>
      <c r="U12" s="5"/>
      <c r="V12" s="569"/>
      <c r="W12" s="569"/>
      <c r="X12" s="569"/>
      <c r="Y12" s="569"/>
      <c r="Z12" s="569"/>
      <c r="AA12" s="569"/>
      <c r="AB12" s="569"/>
      <c r="AC12" s="569"/>
      <c r="AD12" s="569"/>
      <c r="AE12" s="569"/>
      <c r="AF12" s="569"/>
      <c r="AG12" s="569"/>
      <c r="AH12" s="569"/>
      <c r="AI12" s="569"/>
      <c r="AJ12" s="569"/>
      <c r="AK12" s="569"/>
      <c r="AL12" s="569"/>
      <c r="AM12" s="569"/>
      <c r="AN12" s="569"/>
      <c r="AO12" s="569"/>
      <c r="AP12" s="569"/>
      <c r="AQ12" s="569"/>
      <c r="AR12" s="569"/>
      <c r="AS12" s="569"/>
      <c r="AT12" s="569"/>
      <c r="AU12" s="569"/>
      <c r="AV12" s="569"/>
      <c r="AW12" s="569"/>
      <c r="AX12" s="569"/>
      <c r="AY12" s="569"/>
      <c r="AZ12" s="569"/>
      <c r="BA12" s="569"/>
      <c r="BB12" s="569"/>
      <c r="BC12" s="569"/>
      <c r="BD12" s="569"/>
      <c r="BE12" s="569"/>
      <c r="BF12" s="569"/>
      <c r="BG12" s="569"/>
      <c r="BH12" s="569"/>
      <c r="BI12" s="569"/>
      <c r="BJ12" s="569"/>
      <c r="BK12" s="569"/>
      <c r="BL12" s="569"/>
      <c r="BM12" s="569"/>
      <c r="BN12" s="569"/>
      <c r="BO12" s="569"/>
      <c r="BP12" s="569"/>
      <c r="BQ12" s="569"/>
    </row>
    <row r="13" spans="1:71" s="1143" customFormat="1" ht="36">
      <c r="A13" s="210">
        <v>8</v>
      </c>
      <c r="B13" s="210">
        <v>8</v>
      </c>
      <c r="C13" s="194" t="s">
        <v>341</v>
      </c>
      <c r="D13" s="250" t="s">
        <v>29</v>
      </c>
      <c r="E13" s="243" t="s">
        <v>5674</v>
      </c>
      <c r="F13" s="194" t="s">
        <v>147</v>
      </c>
      <c r="G13" s="194"/>
      <c r="H13" s="194"/>
      <c r="I13" s="250"/>
      <c r="J13" s="1720" t="s">
        <v>155</v>
      </c>
      <c r="K13" s="1721">
        <v>13428</v>
      </c>
      <c r="L13" s="1721" t="s">
        <v>5675</v>
      </c>
      <c r="M13" s="194" t="s">
        <v>150</v>
      </c>
      <c r="N13" s="194" t="s">
        <v>5676</v>
      </c>
      <c r="O13" s="216"/>
      <c r="P13" s="216"/>
      <c r="Q13" s="1712"/>
      <c r="R13" s="207"/>
      <c r="U13" s="220"/>
    </row>
    <row r="14" spans="1:71" s="1143" customFormat="1" ht="36">
      <c r="A14" s="210">
        <v>9</v>
      </c>
      <c r="B14" s="210">
        <v>9</v>
      </c>
      <c r="C14" s="194" t="s">
        <v>341</v>
      </c>
      <c r="D14" s="250" t="s">
        <v>29</v>
      </c>
      <c r="E14" s="243" t="s">
        <v>5674</v>
      </c>
      <c r="F14" s="194" t="s">
        <v>147</v>
      </c>
      <c r="G14" s="194"/>
      <c r="H14" s="194"/>
      <c r="I14" s="250"/>
      <c r="J14" s="1720" t="s">
        <v>155</v>
      </c>
      <c r="K14" s="1721">
        <v>3154</v>
      </c>
      <c r="L14" s="1721" t="s">
        <v>5677</v>
      </c>
      <c r="M14" s="194" t="s">
        <v>150</v>
      </c>
      <c r="N14" s="194" t="s">
        <v>5676</v>
      </c>
      <c r="O14" s="216"/>
      <c r="P14" s="216"/>
      <c r="Q14" s="1712"/>
      <c r="R14" s="207"/>
      <c r="U14" s="220"/>
    </row>
    <row r="15" spans="1:71" s="1143" customFormat="1" ht="36">
      <c r="A15" s="210">
        <v>10</v>
      </c>
      <c r="B15" s="210">
        <v>10</v>
      </c>
      <c r="C15" s="194" t="s">
        <v>341</v>
      </c>
      <c r="D15" s="250" t="s">
        <v>29</v>
      </c>
      <c r="E15" s="243" t="s">
        <v>5674</v>
      </c>
      <c r="F15" s="194" t="s">
        <v>147</v>
      </c>
      <c r="G15" s="194"/>
      <c r="H15" s="194"/>
      <c r="I15" s="250"/>
      <c r="J15" s="1720" t="s">
        <v>155</v>
      </c>
      <c r="K15" s="1721">
        <v>10130</v>
      </c>
      <c r="L15" s="1721" t="s">
        <v>5678</v>
      </c>
      <c r="M15" s="194" t="s">
        <v>150</v>
      </c>
      <c r="N15" s="194" t="s">
        <v>5676</v>
      </c>
      <c r="O15" s="216"/>
      <c r="P15" s="216"/>
      <c r="Q15" s="1712"/>
      <c r="R15" s="207"/>
      <c r="U15" s="220"/>
    </row>
    <row r="16" spans="1:71" s="1143" customFormat="1" ht="36">
      <c r="A16" s="210">
        <v>11</v>
      </c>
      <c r="B16" s="210">
        <v>11</v>
      </c>
      <c r="C16" s="194" t="s">
        <v>341</v>
      </c>
      <c r="D16" s="250" t="s">
        <v>29</v>
      </c>
      <c r="E16" s="243" t="s">
        <v>5674</v>
      </c>
      <c r="F16" s="194" t="s">
        <v>147</v>
      </c>
      <c r="G16" s="194"/>
      <c r="H16" s="194"/>
      <c r="I16" s="250"/>
      <c r="J16" s="1720" t="s">
        <v>155</v>
      </c>
      <c r="K16" s="1721">
        <v>307822</v>
      </c>
      <c r="L16" s="1721" t="s">
        <v>5679</v>
      </c>
      <c r="M16" s="194" t="s">
        <v>150</v>
      </c>
      <c r="N16" s="194" t="s">
        <v>5676</v>
      </c>
      <c r="O16" s="216"/>
      <c r="P16" s="216"/>
      <c r="Q16" s="1712"/>
      <c r="R16" s="207"/>
      <c r="U16" s="220"/>
    </row>
    <row r="17" spans="1:71" s="1143" customFormat="1" ht="36">
      <c r="A17" s="210">
        <v>12</v>
      </c>
      <c r="B17" s="210">
        <v>12</v>
      </c>
      <c r="C17" s="194" t="s">
        <v>341</v>
      </c>
      <c r="D17" s="194" t="s">
        <v>29</v>
      </c>
      <c r="E17" s="243" t="s">
        <v>5674</v>
      </c>
      <c r="F17" s="194" t="s">
        <v>147</v>
      </c>
      <c r="G17" s="194"/>
      <c r="H17" s="194"/>
      <c r="I17" s="194"/>
      <c r="J17" s="1720" t="s">
        <v>155</v>
      </c>
      <c r="K17" s="1722">
        <v>1137</v>
      </c>
      <c r="L17" s="1720" t="s">
        <v>5680</v>
      </c>
      <c r="M17" s="194" t="s">
        <v>150</v>
      </c>
      <c r="N17" s="194" t="s">
        <v>5681</v>
      </c>
      <c r="O17" s="216"/>
      <c r="P17" s="216"/>
      <c r="Q17" s="1712"/>
      <c r="R17" s="207"/>
      <c r="U17" s="220"/>
    </row>
    <row r="18" spans="1:71" s="1143" customFormat="1" ht="36">
      <c r="A18" s="210">
        <v>13</v>
      </c>
      <c r="B18" s="210">
        <v>13</v>
      </c>
      <c r="C18" s="194" t="s">
        <v>341</v>
      </c>
      <c r="D18" s="194" t="s">
        <v>29</v>
      </c>
      <c r="E18" s="243" t="s">
        <v>5674</v>
      </c>
      <c r="F18" s="194" t="s">
        <v>147</v>
      </c>
      <c r="G18" s="194"/>
      <c r="H18" s="194"/>
      <c r="I18" s="194"/>
      <c r="J18" s="1723" t="s">
        <v>155</v>
      </c>
      <c r="K18" s="1720">
        <v>6708</v>
      </c>
      <c r="L18" s="1720" t="s">
        <v>5682</v>
      </c>
      <c r="M18" s="194" t="s">
        <v>150</v>
      </c>
      <c r="N18" s="194" t="s">
        <v>5681</v>
      </c>
      <c r="O18" s="216"/>
      <c r="P18" s="216"/>
      <c r="Q18" s="1712"/>
      <c r="R18" s="207"/>
      <c r="U18" s="220"/>
    </row>
    <row r="19" spans="1:71" s="1143" customFormat="1" ht="36">
      <c r="A19" s="210">
        <v>14</v>
      </c>
      <c r="B19" s="210">
        <v>14</v>
      </c>
      <c r="C19" s="194" t="s">
        <v>341</v>
      </c>
      <c r="D19" s="194" t="s">
        <v>29</v>
      </c>
      <c r="E19" s="243" t="s">
        <v>5674</v>
      </c>
      <c r="F19" s="194" t="s">
        <v>147</v>
      </c>
      <c r="G19" s="194"/>
      <c r="H19" s="194"/>
      <c r="I19" s="250"/>
      <c r="J19" s="1720" t="s">
        <v>148</v>
      </c>
      <c r="K19" s="1720">
        <v>241137</v>
      </c>
      <c r="L19" s="1720" t="s">
        <v>5683</v>
      </c>
      <c r="M19" s="194" t="s">
        <v>150</v>
      </c>
      <c r="N19" s="194" t="s">
        <v>5681</v>
      </c>
      <c r="O19" s="216"/>
      <c r="P19" s="216"/>
      <c r="Q19" s="1712"/>
      <c r="R19" s="207"/>
      <c r="U19" s="220"/>
    </row>
    <row r="20" spans="1:71" s="1143" customFormat="1" ht="36">
      <c r="A20" s="210">
        <v>15</v>
      </c>
      <c r="B20" s="210">
        <v>15</v>
      </c>
      <c r="C20" s="194" t="s">
        <v>341</v>
      </c>
      <c r="D20" s="194" t="s">
        <v>29</v>
      </c>
      <c r="E20" s="243" t="s">
        <v>5674</v>
      </c>
      <c r="F20" s="194" t="s">
        <v>147</v>
      </c>
      <c r="G20" s="194"/>
      <c r="H20" s="194"/>
      <c r="I20" s="250"/>
      <c r="J20" s="1720" t="s">
        <v>148</v>
      </c>
      <c r="K20" s="1720">
        <v>150147</v>
      </c>
      <c r="L20" s="1720" t="s">
        <v>5684</v>
      </c>
      <c r="M20" s="194" t="s">
        <v>150</v>
      </c>
      <c r="N20" s="194" t="s">
        <v>5681</v>
      </c>
      <c r="O20" s="216"/>
      <c r="P20" s="216"/>
      <c r="Q20" s="1712"/>
      <c r="R20" s="207"/>
      <c r="U20" s="220"/>
    </row>
    <row r="21" spans="1:71" s="1143" customFormat="1" ht="36">
      <c r="A21" s="210">
        <v>16</v>
      </c>
      <c r="B21" s="210">
        <v>16</v>
      </c>
      <c r="C21" s="194" t="s">
        <v>341</v>
      </c>
      <c r="D21" s="194" t="s">
        <v>29</v>
      </c>
      <c r="E21" s="243" t="s">
        <v>5674</v>
      </c>
      <c r="F21" s="194" t="s">
        <v>147</v>
      </c>
      <c r="G21" s="194"/>
      <c r="H21" s="194"/>
      <c r="I21" s="250"/>
      <c r="J21" s="1720" t="s">
        <v>155</v>
      </c>
      <c r="K21" s="1720">
        <v>11310</v>
      </c>
      <c r="L21" s="1720" t="s">
        <v>5685</v>
      </c>
      <c r="M21" s="194" t="s">
        <v>150</v>
      </c>
      <c r="N21" s="194" t="s">
        <v>5681</v>
      </c>
      <c r="O21" s="216"/>
      <c r="P21" s="216"/>
      <c r="Q21" s="1712"/>
      <c r="R21" s="207"/>
      <c r="U21" s="220"/>
    </row>
    <row r="22" spans="1:71" s="1143" customFormat="1" ht="36">
      <c r="A22" s="210">
        <v>17</v>
      </c>
      <c r="B22" s="210">
        <v>17</v>
      </c>
      <c r="C22" s="194" t="s">
        <v>341</v>
      </c>
      <c r="D22" s="194" t="s">
        <v>29</v>
      </c>
      <c r="E22" s="243" t="s">
        <v>5674</v>
      </c>
      <c r="F22" s="194" t="s">
        <v>147</v>
      </c>
      <c r="G22" s="194"/>
      <c r="H22" s="194"/>
      <c r="I22" s="250"/>
      <c r="J22" s="1720" t="s">
        <v>155</v>
      </c>
      <c r="K22" s="1720">
        <v>6233</v>
      </c>
      <c r="L22" s="1720" t="s">
        <v>5686</v>
      </c>
      <c r="M22" s="194" t="s">
        <v>150</v>
      </c>
      <c r="N22" s="194" t="s">
        <v>5681</v>
      </c>
      <c r="O22" s="216"/>
      <c r="P22" s="216"/>
      <c r="Q22" s="1712"/>
      <c r="R22" s="207"/>
      <c r="U22" s="220"/>
    </row>
    <row r="23" spans="1:71" s="1143" customFormat="1" ht="36">
      <c r="A23" s="210">
        <v>18</v>
      </c>
      <c r="B23" s="210">
        <v>18</v>
      </c>
      <c r="C23" s="194" t="s">
        <v>341</v>
      </c>
      <c r="D23" s="194" t="s">
        <v>29</v>
      </c>
      <c r="E23" s="243" t="s">
        <v>5674</v>
      </c>
      <c r="F23" s="194" t="s">
        <v>147</v>
      </c>
      <c r="G23" s="194"/>
      <c r="H23" s="194"/>
      <c r="I23" s="250"/>
      <c r="J23" s="1720" t="s">
        <v>148</v>
      </c>
      <c r="K23" s="1720">
        <v>7568</v>
      </c>
      <c r="L23" s="1720" t="s">
        <v>5687</v>
      </c>
      <c r="M23" s="194" t="s">
        <v>150</v>
      </c>
      <c r="N23" s="194" t="s">
        <v>5681</v>
      </c>
      <c r="O23" s="216"/>
      <c r="P23" s="216"/>
      <c r="Q23" s="1712"/>
      <c r="R23" s="207"/>
      <c r="U23" s="220"/>
    </row>
    <row r="24" spans="1:71" s="1143" customFormat="1" ht="36">
      <c r="A24" s="210">
        <v>19</v>
      </c>
      <c r="B24" s="210">
        <v>19</v>
      </c>
      <c r="C24" s="194" t="s">
        <v>341</v>
      </c>
      <c r="D24" s="194" t="s">
        <v>29</v>
      </c>
      <c r="E24" s="243" t="s">
        <v>5674</v>
      </c>
      <c r="F24" s="194" t="s">
        <v>147</v>
      </c>
      <c r="G24" s="194"/>
      <c r="H24" s="194"/>
      <c r="I24" s="250"/>
      <c r="J24" s="1720" t="s">
        <v>155</v>
      </c>
      <c r="K24" s="1720">
        <v>11671</v>
      </c>
      <c r="L24" s="1720" t="s">
        <v>5688</v>
      </c>
      <c r="M24" s="194" t="s">
        <v>150</v>
      </c>
      <c r="N24" s="194" t="s">
        <v>5681</v>
      </c>
      <c r="O24" s="216"/>
      <c r="P24" s="216"/>
      <c r="Q24" s="1712"/>
      <c r="R24" s="207"/>
      <c r="U24" s="220"/>
    </row>
    <row r="25" spans="1:71" s="1143" customFormat="1" ht="36">
      <c r="A25" s="210">
        <v>20</v>
      </c>
      <c r="B25" s="210">
        <v>20</v>
      </c>
      <c r="C25" s="194" t="s">
        <v>341</v>
      </c>
      <c r="D25" s="194" t="s">
        <v>29</v>
      </c>
      <c r="E25" s="243" t="s">
        <v>5674</v>
      </c>
      <c r="F25" s="194" t="s">
        <v>147</v>
      </c>
      <c r="G25" s="194"/>
      <c r="H25" s="194"/>
      <c r="I25" s="250"/>
      <c r="J25" s="1720" t="s">
        <v>148</v>
      </c>
      <c r="K25" s="1720">
        <v>10385</v>
      </c>
      <c r="L25" s="1720" t="s">
        <v>5689</v>
      </c>
      <c r="M25" s="194" t="s">
        <v>150</v>
      </c>
      <c r="N25" s="194" t="s">
        <v>5681</v>
      </c>
      <c r="O25" s="216"/>
      <c r="P25" s="216"/>
      <c r="Q25" s="1712"/>
      <c r="R25" s="207"/>
      <c r="U25" s="220"/>
    </row>
    <row r="26" spans="1:71" s="1143" customFormat="1" ht="36">
      <c r="A26" s="210">
        <v>21</v>
      </c>
      <c r="B26" s="210">
        <v>21</v>
      </c>
      <c r="C26" s="194" t="s">
        <v>341</v>
      </c>
      <c r="D26" s="194" t="s">
        <v>29</v>
      </c>
      <c r="E26" s="243" t="s">
        <v>5674</v>
      </c>
      <c r="F26" s="194" t="s">
        <v>147</v>
      </c>
      <c r="G26" s="194"/>
      <c r="H26" s="194"/>
      <c r="I26" s="250"/>
      <c r="J26" s="1720" t="s">
        <v>148</v>
      </c>
      <c r="K26" s="1720">
        <v>33395</v>
      </c>
      <c r="L26" s="1720" t="s">
        <v>5690</v>
      </c>
      <c r="M26" s="194" t="s">
        <v>150</v>
      </c>
      <c r="N26" s="194" t="s">
        <v>5681</v>
      </c>
      <c r="O26" s="216"/>
      <c r="P26" s="216"/>
      <c r="Q26" s="1712"/>
      <c r="R26" s="207"/>
      <c r="U26" s="220"/>
    </row>
    <row r="27" spans="1:71">
      <c r="A27" s="1724"/>
      <c r="B27" s="5"/>
      <c r="C27" s="194"/>
      <c r="D27" s="194"/>
      <c r="E27" s="194"/>
      <c r="F27" s="194"/>
      <c r="G27" s="194"/>
      <c r="H27" s="194"/>
      <c r="I27" s="194"/>
      <c r="J27" s="896"/>
      <c r="K27" s="896"/>
      <c r="L27" s="896"/>
      <c r="M27" s="194"/>
      <c r="N27" s="194"/>
      <c r="O27" s="183"/>
      <c r="P27" s="183"/>
      <c r="Q27" s="1488"/>
      <c r="R27" s="16"/>
      <c r="S27" s="569"/>
      <c r="T27" s="569"/>
      <c r="U27" s="5"/>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9"/>
      <c r="AZ27" s="569"/>
      <c r="BA27" s="569"/>
      <c r="BB27" s="569"/>
      <c r="BC27" s="569"/>
      <c r="BD27" s="569"/>
      <c r="BE27" s="569"/>
      <c r="BF27" s="569"/>
      <c r="BG27" s="569"/>
      <c r="BH27" s="569"/>
      <c r="BI27" s="569"/>
      <c r="BJ27" s="569"/>
      <c r="BK27" s="569"/>
      <c r="BL27" s="569"/>
      <c r="BM27" s="569"/>
      <c r="BN27" s="569"/>
      <c r="BO27" s="569"/>
      <c r="BP27" s="569"/>
      <c r="BQ27" s="569"/>
    </row>
    <row r="28" spans="1:71">
      <c r="A28" s="1724"/>
      <c r="B28" s="5"/>
      <c r="C28" s="194"/>
      <c r="D28" s="194"/>
      <c r="E28" s="194"/>
      <c r="F28" s="194"/>
      <c r="G28" s="194"/>
      <c r="H28" s="194"/>
      <c r="I28" s="194"/>
      <c r="J28" s="194"/>
      <c r="K28" s="194"/>
      <c r="L28" s="194"/>
      <c r="M28" s="194"/>
      <c r="N28" s="194"/>
      <c r="O28" s="183"/>
      <c r="P28" s="183"/>
      <c r="Q28" s="1488"/>
      <c r="R28" s="16"/>
      <c r="S28" s="569"/>
      <c r="T28" s="569"/>
      <c r="U28" s="5"/>
      <c r="V28" s="569"/>
      <c r="W28" s="569"/>
      <c r="X28" s="569"/>
      <c r="Y28" s="569"/>
      <c r="Z28" s="569"/>
      <c r="AA28" s="569"/>
      <c r="AB28" s="569"/>
      <c r="AC28" s="569"/>
      <c r="AD28" s="569"/>
      <c r="AE28" s="569"/>
      <c r="AF28" s="569"/>
      <c r="AG28" s="569"/>
      <c r="AH28" s="569"/>
      <c r="AI28" s="569"/>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9"/>
      <c r="BF28" s="569"/>
      <c r="BG28" s="569"/>
      <c r="BH28" s="569"/>
      <c r="BI28" s="569"/>
      <c r="BJ28" s="569"/>
      <c r="BK28" s="569"/>
      <c r="BL28" s="569"/>
      <c r="BM28" s="569"/>
      <c r="BN28" s="569"/>
      <c r="BO28" s="569"/>
      <c r="BP28" s="569"/>
      <c r="BQ28" s="569"/>
    </row>
    <row r="29" spans="1:71" s="559" customFormat="1">
      <c r="A29" s="1708"/>
      <c r="C29" s="2648" t="s">
        <v>17</v>
      </c>
      <c r="D29" s="2608"/>
      <c r="E29" s="2608"/>
      <c r="F29" s="2608"/>
      <c r="G29" s="2608"/>
      <c r="H29" s="2608"/>
      <c r="I29" s="2608"/>
      <c r="J29" s="2608"/>
      <c r="K29" s="2608"/>
      <c r="L29" s="2608"/>
      <c r="M29" s="2608"/>
      <c r="N29" s="2608"/>
      <c r="O29" s="2608"/>
      <c r="P29" s="2608"/>
      <c r="Q29" s="2608"/>
      <c r="R29" s="1710"/>
      <c r="S29" s="1711"/>
      <c r="T29" s="1707"/>
      <c r="U29" s="1707"/>
      <c r="V29" s="1707"/>
      <c r="W29" s="1707"/>
      <c r="X29" s="1707"/>
      <c r="Y29" s="1707"/>
      <c r="Z29" s="1707"/>
      <c r="AA29" s="1707"/>
      <c r="AB29" s="1707"/>
      <c r="AC29" s="1707"/>
      <c r="AD29" s="1707"/>
      <c r="AE29" s="1707"/>
      <c r="AF29" s="1707"/>
      <c r="AG29" s="1707"/>
      <c r="AH29" s="1707"/>
      <c r="AI29" s="1707"/>
      <c r="AJ29" s="1707"/>
      <c r="AK29" s="1707"/>
      <c r="AL29" s="1707"/>
      <c r="AM29" s="1707"/>
      <c r="AN29" s="1707"/>
      <c r="AO29" s="1707"/>
      <c r="AP29" s="1707"/>
      <c r="AQ29" s="1707"/>
      <c r="AR29" s="1707"/>
      <c r="AS29" s="1707"/>
      <c r="AT29" s="1707"/>
      <c r="AU29" s="1707"/>
      <c r="AV29" s="1707"/>
      <c r="AW29" s="1707"/>
      <c r="AX29" s="1707"/>
      <c r="AY29" s="1707"/>
      <c r="AZ29" s="1707"/>
      <c r="BA29" s="1707"/>
      <c r="BB29" s="1707"/>
      <c r="BC29" s="1707"/>
      <c r="BD29" s="1707"/>
      <c r="BE29" s="1707"/>
      <c r="BF29" s="1707"/>
      <c r="BG29" s="1707"/>
      <c r="BH29" s="1707"/>
      <c r="BI29" s="1707"/>
      <c r="BJ29" s="1707"/>
      <c r="BK29" s="1707"/>
      <c r="BL29" s="1707"/>
      <c r="BM29" s="1707"/>
      <c r="BN29" s="1707"/>
      <c r="BO29" s="1707"/>
      <c r="BP29" s="1707"/>
      <c r="BQ29" s="1707"/>
      <c r="BR29" s="1707"/>
      <c r="BS29" s="1707"/>
    </row>
    <row r="30" spans="1:71" ht="72" customHeight="1">
      <c r="A30" s="623">
        <v>8</v>
      </c>
      <c r="B30" s="623">
        <v>1</v>
      </c>
      <c r="C30" s="188" t="s">
        <v>5691</v>
      </c>
      <c r="D30" s="188" t="s">
        <v>19</v>
      </c>
      <c r="E30" s="188" t="s">
        <v>5692</v>
      </c>
      <c r="F30" s="188" t="s">
        <v>5693</v>
      </c>
      <c r="G30" s="188"/>
      <c r="H30" s="188">
        <v>287</v>
      </c>
      <c r="I30" s="1725"/>
      <c r="J30" s="180" t="s">
        <v>5694</v>
      </c>
      <c r="K30" s="1726"/>
      <c r="L30" s="1726"/>
      <c r="M30" s="188" t="s">
        <v>5695</v>
      </c>
      <c r="N30" s="188" t="s">
        <v>5696</v>
      </c>
      <c r="O30" s="623">
        <v>0</v>
      </c>
      <c r="P30" s="623" t="s">
        <v>5697</v>
      </c>
      <c r="Q30" s="623" t="s">
        <v>5698</v>
      </c>
      <c r="R30" s="623" t="s">
        <v>5699</v>
      </c>
      <c r="S30" s="625"/>
    </row>
    <row r="31" spans="1:71" ht="67.5" customHeight="1">
      <c r="A31" s="623">
        <v>9</v>
      </c>
      <c r="B31" s="623">
        <v>2</v>
      </c>
      <c r="C31" s="188" t="s">
        <v>5700</v>
      </c>
      <c r="D31" s="188" t="s">
        <v>19</v>
      </c>
      <c r="E31" s="188" t="s">
        <v>5701</v>
      </c>
      <c r="F31" s="188" t="s">
        <v>5693</v>
      </c>
      <c r="G31" s="188"/>
      <c r="H31" s="188">
        <v>71.599999999999994</v>
      </c>
      <c r="I31" s="1725" t="s">
        <v>5702</v>
      </c>
      <c r="J31" s="180" t="s">
        <v>5703</v>
      </c>
      <c r="K31" s="1726"/>
      <c r="L31" s="1726"/>
      <c r="M31" s="188" t="s">
        <v>5704</v>
      </c>
      <c r="N31" s="188" t="s">
        <v>5705</v>
      </c>
      <c r="O31" s="623">
        <v>0</v>
      </c>
      <c r="P31" s="623" t="s">
        <v>5706</v>
      </c>
      <c r="Q31" s="623" t="s">
        <v>5698</v>
      </c>
      <c r="R31" s="625"/>
      <c r="S31" s="625"/>
    </row>
    <row r="32" spans="1:71" ht="48">
      <c r="A32" s="623">
        <v>10</v>
      </c>
      <c r="B32" s="623">
        <v>3</v>
      </c>
      <c r="C32" s="188" t="s">
        <v>5707</v>
      </c>
      <c r="D32" s="188" t="s">
        <v>19</v>
      </c>
      <c r="E32" s="188" t="s">
        <v>5708</v>
      </c>
      <c r="F32" s="188" t="s">
        <v>5693</v>
      </c>
      <c r="G32" s="188"/>
      <c r="H32" s="188">
        <v>344.9</v>
      </c>
      <c r="I32" s="1725" t="s">
        <v>5709</v>
      </c>
      <c r="J32" s="180" t="s">
        <v>5710</v>
      </c>
      <c r="K32" s="1726"/>
      <c r="L32" s="1726"/>
      <c r="M32" s="188" t="s">
        <v>5711</v>
      </c>
      <c r="N32" s="188" t="s">
        <v>5712</v>
      </c>
      <c r="O32" s="623">
        <v>0</v>
      </c>
      <c r="P32" s="623">
        <v>0</v>
      </c>
      <c r="Q32" s="623" t="s">
        <v>5698</v>
      </c>
      <c r="R32" s="625"/>
      <c r="S32" s="625"/>
    </row>
    <row r="33" spans="1:67" ht="78" customHeight="1">
      <c r="A33" s="623">
        <v>11</v>
      </c>
      <c r="B33" s="623">
        <v>4</v>
      </c>
      <c r="C33" s="230" t="s">
        <v>5713</v>
      </c>
      <c r="D33" s="230" t="s">
        <v>19</v>
      </c>
      <c r="E33" s="230" t="s">
        <v>5714</v>
      </c>
      <c r="F33" s="230" t="s">
        <v>5693</v>
      </c>
      <c r="G33" s="230"/>
      <c r="H33" s="230">
        <v>290.39999999999998</v>
      </c>
      <c r="I33" s="313"/>
      <c r="J33" s="230" t="s">
        <v>5715</v>
      </c>
      <c r="K33" s="1141"/>
      <c r="L33" s="1141"/>
      <c r="M33" s="188" t="s">
        <v>5716</v>
      </c>
      <c r="N33" s="188" t="s">
        <v>5696</v>
      </c>
      <c r="O33" s="623">
        <v>0</v>
      </c>
      <c r="P33" s="623" t="s">
        <v>5697</v>
      </c>
      <c r="Q33" s="623" t="s">
        <v>5698</v>
      </c>
      <c r="R33" s="625"/>
      <c r="S33" s="625"/>
      <c r="U33" s="557">
        <v>1</v>
      </c>
    </row>
    <row r="34" spans="1:67" s="564" customFormat="1" ht="57.75" customHeight="1">
      <c r="A34" s="180">
        <v>12</v>
      </c>
      <c r="B34" s="180">
        <v>5</v>
      </c>
      <c r="C34" s="180" t="s">
        <v>5717</v>
      </c>
      <c r="D34" s="180" t="s">
        <v>19</v>
      </c>
      <c r="E34" s="180" t="s">
        <v>5718</v>
      </c>
      <c r="F34" s="180" t="s">
        <v>5693</v>
      </c>
      <c r="G34" s="180"/>
      <c r="H34" s="180">
        <v>610</v>
      </c>
      <c r="I34" s="313"/>
      <c r="J34" s="180" t="s">
        <v>5719</v>
      </c>
      <c r="K34" s="1141"/>
      <c r="L34" s="1141"/>
      <c r="M34" s="180" t="s">
        <v>5716</v>
      </c>
      <c r="N34" s="180" t="s">
        <v>5720</v>
      </c>
      <c r="O34" s="180">
        <v>0</v>
      </c>
      <c r="P34" s="180">
        <v>0</v>
      </c>
      <c r="Q34" s="180" t="s">
        <v>5698</v>
      </c>
      <c r="R34" s="180" t="s">
        <v>5699</v>
      </c>
      <c r="S34" s="592"/>
      <c r="U34" s="564">
        <v>1</v>
      </c>
    </row>
    <row r="35" spans="1:67" s="1727" customFormat="1" ht="51.75" customHeight="1">
      <c r="A35" s="623">
        <v>13</v>
      </c>
      <c r="B35" s="623">
        <v>6</v>
      </c>
      <c r="C35" s="180" t="s">
        <v>4230</v>
      </c>
      <c r="D35" s="180" t="s">
        <v>19</v>
      </c>
      <c r="E35" s="180" t="s">
        <v>5721</v>
      </c>
      <c r="F35" s="180" t="s">
        <v>5693</v>
      </c>
      <c r="G35" s="180"/>
      <c r="H35" s="180">
        <v>249</v>
      </c>
      <c r="I35" s="313" t="s">
        <v>5722</v>
      </c>
      <c r="J35" s="180" t="s">
        <v>5723</v>
      </c>
      <c r="K35" s="1141"/>
      <c r="L35" s="1141"/>
      <c r="M35" s="180" t="s">
        <v>5695</v>
      </c>
      <c r="N35" s="180" t="s">
        <v>5696</v>
      </c>
      <c r="O35" s="623">
        <v>0</v>
      </c>
      <c r="P35" s="623" t="s">
        <v>5697</v>
      </c>
      <c r="Q35" s="623" t="s">
        <v>5698</v>
      </c>
      <c r="R35" s="623" t="s">
        <v>5699</v>
      </c>
      <c r="S35" s="1183"/>
      <c r="U35" s="1727">
        <v>1</v>
      </c>
    </row>
    <row r="36" spans="1:67" s="564" customFormat="1" ht="53.25" customHeight="1">
      <c r="A36" s="180">
        <v>14</v>
      </c>
      <c r="B36" s="180">
        <v>7</v>
      </c>
      <c r="C36" s="180" t="s">
        <v>404</v>
      </c>
      <c r="D36" s="180" t="s">
        <v>19</v>
      </c>
      <c r="E36" s="180" t="s">
        <v>5724</v>
      </c>
      <c r="F36" s="180" t="s">
        <v>5693</v>
      </c>
      <c r="G36" s="180"/>
      <c r="H36" s="180">
        <v>300</v>
      </c>
      <c r="I36" s="313"/>
      <c r="J36" s="180" t="s">
        <v>5725</v>
      </c>
      <c r="K36" s="1141"/>
      <c r="L36" s="1141"/>
      <c r="M36" s="180" t="s">
        <v>5716</v>
      </c>
      <c r="N36" s="180" t="s">
        <v>5726</v>
      </c>
      <c r="O36" s="180">
        <v>0</v>
      </c>
      <c r="P36" s="180">
        <v>0</v>
      </c>
      <c r="Q36" s="180" t="s">
        <v>5698</v>
      </c>
      <c r="R36" s="180" t="s">
        <v>5699</v>
      </c>
      <c r="S36" s="592"/>
    </row>
    <row r="37" spans="1:67" ht="82.5" customHeight="1">
      <c r="A37" s="623">
        <v>15</v>
      </c>
      <c r="B37" s="623">
        <v>8</v>
      </c>
      <c r="C37" s="180" t="s">
        <v>3725</v>
      </c>
      <c r="D37" s="180" t="s">
        <v>19</v>
      </c>
      <c r="E37" s="180" t="s">
        <v>5727</v>
      </c>
      <c r="F37" s="180" t="s">
        <v>5693</v>
      </c>
      <c r="G37" s="180">
        <v>1996</v>
      </c>
      <c r="H37" s="180">
        <v>385</v>
      </c>
      <c r="I37" s="313" t="s">
        <v>5728</v>
      </c>
      <c r="J37" s="180" t="s">
        <v>5729</v>
      </c>
      <c r="K37" s="180">
        <v>666</v>
      </c>
      <c r="L37" s="180" t="s">
        <v>5730</v>
      </c>
      <c r="M37" s="180" t="s">
        <v>5695</v>
      </c>
      <c r="N37" s="180" t="s">
        <v>5731</v>
      </c>
      <c r="O37" s="623">
        <v>0</v>
      </c>
      <c r="P37" s="623" t="s">
        <v>5697</v>
      </c>
      <c r="Q37" s="623" t="s">
        <v>5698</v>
      </c>
      <c r="R37" s="625"/>
      <c r="S37" s="625"/>
      <c r="U37" s="557">
        <v>1</v>
      </c>
    </row>
    <row r="38" spans="1:67" s="1727" customFormat="1" ht="98.25" customHeight="1">
      <c r="A38" s="623">
        <v>16</v>
      </c>
      <c r="B38" s="623">
        <v>9</v>
      </c>
      <c r="C38" s="188" t="s">
        <v>5732</v>
      </c>
      <c r="D38" s="188" t="s">
        <v>19</v>
      </c>
      <c r="E38" s="188" t="s">
        <v>5733</v>
      </c>
      <c r="F38" s="188" t="s">
        <v>5693</v>
      </c>
      <c r="G38" s="188"/>
      <c r="H38" s="188">
        <v>512</v>
      </c>
      <c r="I38" s="953"/>
      <c r="J38" s="180" t="s">
        <v>5734</v>
      </c>
      <c r="K38" s="180">
        <v>1000</v>
      </c>
      <c r="L38" s="180" t="s">
        <v>5735</v>
      </c>
      <c r="M38" s="180" t="s">
        <v>5695</v>
      </c>
      <c r="N38" s="180" t="s">
        <v>5736</v>
      </c>
      <c r="O38" s="623">
        <v>0</v>
      </c>
      <c r="P38" s="623" t="s">
        <v>5697</v>
      </c>
      <c r="Q38" s="623" t="s">
        <v>5698</v>
      </c>
      <c r="R38" s="1183"/>
      <c r="S38" s="1183"/>
      <c r="U38" s="1727">
        <v>1</v>
      </c>
    </row>
    <row r="39" spans="1:67" s="569" customFormat="1" ht="84">
      <c r="A39" s="222">
        <v>17</v>
      </c>
      <c r="B39" s="222">
        <v>10</v>
      </c>
      <c r="C39" s="180" t="s">
        <v>5717</v>
      </c>
      <c r="D39" s="180" t="s">
        <v>19</v>
      </c>
      <c r="E39" s="180" t="s">
        <v>5737</v>
      </c>
      <c r="F39" s="180" t="s">
        <v>5693</v>
      </c>
      <c r="G39" s="180"/>
      <c r="H39" s="180">
        <v>144</v>
      </c>
      <c r="I39" s="313"/>
      <c r="J39" s="230" t="s">
        <v>5738</v>
      </c>
      <c r="K39" s="1141"/>
      <c r="L39" s="1141"/>
      <c r="M39" s="180" t="s">
        <v>5716</v>
      </c>
      <c r="N39" s="180" t="s">
        <v>5696</v>
      </c>
      <c r="O39" s="222">
        <v>0</v>
      </c>
      <c r="P39" s="222" t="s">
        <v>5697</v>
      </c>
      <c r="Q39" s="222" t="s">
        <v>5698</v>
      </c>
      <c r="R39" s="1728"/>
      <c r="S39" s="1728"/>
      <c r="U39" s="569">
        <v>1</v>
      </c>
    </row>
    <row r="40" spans="1:67" ht="90" customHeight="1">
      <c r="A40" s="623">
        <v>18</v>
      </c>
      <c r="B40" s="623">
        <v>11</v>
      </c>
      <c r="C40" s="188" t="s">
        <v>5739</v>
      </c>
      <c r="D40" s="188" t="s">
        <v>19</v>
      </c>
      <c r="E40" s="188" t="s">
        <v>5740</v>
      </c>
      <c r="F40" s="188" t="s">
        <v>5693</v>
      </c>
      <c r="G40" s="188"/>
      <c r="H40" s="188">
        <v>120</v>
      </c>
      <c r="I40" s="953"/>
      <c r="J40" s="180" t="s">
        <v>5741</v>
      </c>
      <c r="K40" s="1729"/>
      <c r="L40" s="1729"/>
      <c r="M40" s="188" t="s">
        <v>5742</v>
      </c>
      <c r="N40" s="188" t="s">
        <v>5743</v>
      </c>
      <c r="O40" s="623">
        <v>0</v>
      </c>
      <c r="P40" s="623">
        <v>0</v>
      </c>
      <c r="Q40" s="623" t="s">
        <v>5698</v>
      </c>
      <c r="R40" s="625"/>
      <c r="S40" s="625"/>
    </row>
    <row r="41" spans="1:67" s="569" customFormat="1" ht="84.75" customHeight="1">
      <c r="A41" s="222">
        <v>19</v>
      </c>
      <c r="B41" s="222">
        <v>12</v>
      </c>
      <c r="C41" s="180" t="s">
        <v>404</v>
      </c>
      <c r="D41" s="180" t="s">
        <v>19</v>
      </c>
      <c r="E41" s="180" t="s">
        <v>5744</v>
      </c>
      <c r="F41" s="180" t="s">
        <v>5693</v>
      </c>
      <c r="G41" s="180">
        <v>1991</v>
      </c>
      <c r="H41" s="180">
        <v>919.1</v>
      </c>
      <c r="I41" s="313"/>
      <c r="J41" s="180" t="s">
        <v>5745</v>
      </c>
      <c r="K41" s="1141">
        <v>21360</v>
      </c>
      <c r="L41" s="1141" t="s">
        <v>5746</v>
      </c>
      <c r="M41" s="180" t="s">
        <v>5695</v>
      </c>
      <c r="N41" s="180" t="s">
        <v>5747</v>
      </c>
      <c r="O41" s="222">
        <v>0</v>
      </c>
      <c r="P41" s="222" t="s">
        <v>5697</v>
      </c>
      <c r="Q41" s="222" t="s">
        <v>5698</v>
      </c>
      <c r="R41" s="1728"/>
      <c r="S41" s="1728"/>
      <c r="U41" s="569">
        <v>1</v>
      </c>
    </row>
    <row r="42" spans="1:67" ht="104.25" customHeight="1">
      <c r="A42" s="623">
        <v>20</v>
      </c>
      <c r="B42" s="623">
        <v>13</v>
      </c>
      <c r="C42" s="188" t="s">
        <v>1083</v>
      </c>
      <c r="D42" s="188" t="s">
        <v>19</v>
      </c>
      <c r="E42" s="188" t="s">
        <v>5748</v>
      </c>
      <c r="F42" s="188" t="s">
        <v>5693</v>
      </c>
      <c r="G42" s="188"/>
      <c r="H42" s="188">
        <v>243</v>
      </c>
      <c r="I42" s="953" t="s">
        <v>5749</v>
      </c>
      <c r="J42" s="188" t="s">
        <v>5750</v>
      </c>
      <c r="K42" s="1729">
        <v>2200</v>
      </c>
      <c r="L42" s="1729" t="s">
        <v>5751</v>
      </c>
      <c r="M42" s="188" t="s">
        <v>254</v>
      </c>
      <c r="N42" s="188" t="s">
        <v>5752</v>
      </c>
      <c r="O42" s="553" t="s">
        <v>5753</v>
      </c>
      <c r="P42" s="188" t="s">
        <v>5754</v>
      </c>
      <c r="Q42" s="188" t="s">
        <v>5698</v>
      </c>
      <c r="R42" s="625"/>
      <c r="S42" s="625"/>
    </row>
    <row r="43" spans="1:67" s="1143" customFormat="1" ht="51.75" customHeight="1">
      <c r="A43" s="208">
        <v>21</v>
      </c>
      <c r="B43" s="210">
        <v>14</v>
      </c>
      <c r="C43" s="248" t="s">
        <v>230</v>
      </c>
      <c r="D43" s="210" t="s">
        <v>5755</v>
      </c>
      <c r="E43" s="248" t="s">
        <v>5756</v>
      </c>
      <c r="F43" s="248" t="s">
        <v>5693</v>
      </c>
      <c r="G43" s="248"/>
      <c r="H43" s="248">
        <v>52.1</v>
      </c>
      <c r="I43" s="1131" t="s">
        <v>5757</v>
      </c>
      <c r="J43" s="248" t="s">
        <v>5758</v>
      </c>
      <c r="K43" s="1730"/>
      <c r="L43" s="1730"/>
      <c r="M43" s="210" t="s">
        <v>254</v>
      </c>
      <c r="N43" s="248" t="s">
        <v>5759</v>
      </c>
      <c r="O43" s="1731">
        <v>0</v>
      </c>
      <c r="P43" s="248">
        <v>0</v>
      </c>
      <c r="Q43" s="248" t="s">
        <v>5698</v>
      </c>
      <c r="R43" s="1732"/>
      <c r="S43" s="1732"/>
    </row>
    <row r="44" spans="1:67" s="573" customFormat="1" ht="51.75" customHeight="1">
      <c r="A44" s="208">
        <v>22</v>
      </c>
      <c r="B44" s="210">
        <v>15</v>
      </c>
      <c r="C44" s="248" t="s">
        <v>230</v>
      </c>
      <c r="D44" s="210" t="s">
        <v>5755</v>
      </c>
      <c r="E44" s="248" t="s">
        <v>5760</v>
      </c>
      <c r="F44" s="248" t="s">
        <v>5693</v>
      </c>
      <c r="G44" s="248"/>
      <c r="H44" s="248">
        <v>101.3</v>
      </c>
      <c r="I44" s="1131" t="s">
        <v>5761</v>
      </c>
      <c r="J44" s="248" t="s">
        <v>5758</v>
      </c>
      <c r="K44" s="1730"/>
      <c r="L44" s="1730"/>
      <c r="M44" s="210" t="s">
        <v>254</v>
      </c>
      <c r="N44" s="248" t="s">
        <v>5762</v>
      </c>
      <c r="O44" s="1731">
        <v>0</v>
      </c>
      <c r="P44" s="248">
        <v>0</v>
      </c>
      <c r="Q44" s="248" t="s">
        <v>5698</v>
      </c>
      <c r="R44" s="346"/>
      <c r="S44" s="346"/>
      <c r="U44" s="573">
        <v>1</v>
      </c>
    </row>
    <row r="45" spans="1:67" s="573" customFormat="1" ht="51.75" customHeight="1">
      <c r="A45" s="208">
        <v>23</v>
      </c>
      <c r="B45" s="781">
        <v>16</v>
      </c>
      <c r="C45" s="534" t="s">
        <v>230</v>
      </c>
      <c r="D45" s="210" t="s">
        <v>5755</v>
      </c>
      <c r="E45" s="252" t="s">
        <v>5763</v>
      </c>
      <c r="F45" s="252" t="s">
        <v>5693</v>
      </c>
      <c r="G45" s="252"/>
      <c r="H45" s="252">
        <v>32.799999999999997</v>
      </c>
      <c r="I45" s="1584" t="s">
        <v>5764</v>
      </c>
      <c r="J45" s="252" t="s">
        <v>4135</v>
      </c>
      <c r="K45" s="1733">
        <v>641</v>
      </c>
      <c r="L45" s="1733" t="s">
        <v>5765</v>
      </c>
      <c r="M45" s="210" t="s">
        <v>254</v>
      </c>
      <c r="N45" s="248" t="s">
        <v>5766</v>
      </c>
      <c r="O45" s="1734">
        <v>0</v>
      </c>
      <c r="P45" s="252">
        <v>0</v>
      </c>
      <c r="Q45" s="252" t="s">
        <v>5698</v>
      </c>
    </row>
    <row r="46" spans="1:67" s="1727" customFormat="1" ht="16.5" customHeight="1">
      <c r="A46" s="623"/>
      <c r="B46" s="623"/>
      <c r="C46" s="2649" t="s">
        <v>578</v>
      </c>
      <c r="D46" s="2650"/>
      <c r="E46" s="2650"/>
      <c r="F46" s="2650"/>
      <c r="G46" s="2650"/>
      <c r="H46" s="2650"/>
      <c r="I46" s="2650"/>
      <c r="J46" s="2650"/>
      <c r="K46" s="2650"/>
      <c r="L46" s="2650"/>
      <c r="M46" s="2650"/>
      <c r="N46" s="2650"/>
      <c r="O46" s="2650"/>
      <c r="P46" s="2650"/>
      <c r="Q46" s="2651"/>
      <c r="R46" s="482" t="s">
        <v>695</v>
      </c>
      <c r="S46" s="482" t="s">
        <v>695</v>
      </c>
      <c r="T46" s="482" t="s">
        <v>695</v>
      </c>
      <c r="U46" s="482" t="s">
        <v>695</v>
      </c>
      <c r="V46" s="482" t="s">
        <v>695</v>
      </c>
      <c r="W46" s="482" t="s">
        <v>695</v>
      </c>
      <c r="X46" s="482" t="s">
        <v>695</v>
      </c>
      <c r="Y46" s="482" t="s">
        <v>695</v>
      </c>
      <c r="Z46" s="482" t="s">
        <v>695</v>
      </c>
      <c r="AA46" s="482" t="s">
        <v>695</v>
      </c>
      <c r="AB46" s="482" t="s">
        <v>695</v>
      </c>
      <c r="AC46" s="482" t="s">
        <v>695</v>
      </c>
      <c r="AD46" s="482" t="s">
        <v>695</v>
      </c>
      <c r="AE46" s="482" t="s">
        <v>695</v>
      </c>
      <c r="AF46" s="482" t="s">
        <v>695</v>
      </c>
      <c r="AG46" s="482" t="s">
        <v>695</v>
      </c>
      <c r="AH46" s="482" t="s">
        <v>695</v>
      </c>
      <c r="AI46" s="482" t="s">
        <v>695</v>
      </c>
      <c r="AJ46" s="482" t="s">
        <v>695</v>
      </c>
      <c r="AK46" s="482" t="s">
        <v>695</v>
      </c>
      <c r="AL46" s="482" t="s">
        <v>695</v>
      </c>
      <c r="AM46" s="482" t="s">
        <v>695</v>
      </c>
      <c r="AN46" s="482" t="s">
        <v>695</v>
      </c>
      <c r="AO46" s="482" t="s">
        <v>695</v>
      </c>
      <c r="AP46" s="482" t="s">
        <v>695</v>
      </c>
      <c r="AQ46" s="482" t="s">
        <v>695</v>
      </c>
      <c r="AR46" s="482" t="s">
        <v>695</v>
      </c>
      <c r="AS46" s="482" t="s">
        <v>695</v>
      </c>
      <c r="AT46" s="482" t="s">
        <v>695</v>
      </c>
      <c r="AU46" s="482" t="s">
        <v>695</v>
      </c>
      <c r="AV46" s="482" t="s">
        <v>695</v>
      </c>
      <c r="AW46" s="482" t="s">
        <v>695</v>
      </c>
      <c r="AX46" s="482" t="s">
        <v>695</v>
      </c>
      <c r="AY46" s="482" t="s">
        <v>695</v>
      </c>
      <c r="AZ46" s="482" t="s">
        <v>695</v>
      </c>
      <c r="BA46" s="482" t="s">
        <v>695</v>
      </c>
      <c r="BB46" s="482" t="s">
        <v>695</v>
      </c>
      <c r="BC46" s="482" t="s">
        <v>695</v>
      </c>
      <c r="BD46" s="482" t="s">
        <v>695</v>
      </c>
      <c r="BE46" s="482" t="s">
        <v>695</v>
      </c>
      <c r="BF46" s="482" t="s">
        <v>695</v>
      </c>
      <c r="BG46" s="482" t="s">
        <v>695</v>
      </c>
      <c r="BH46" s="482" t="s">
        <v>695</v>
      </c>
      <c r="BI46" s="482" t="s">
        <v>695</v>
      </c>
      <c r="BJ46" s="482" t="s">
        <v>695</v>
      </c>
      <c r="BK46" s="482" t="s">
        <v>695</v>
      </c>
      <c r="BL46" s="482" t="s">
        <v>695</v>
      </c>
      <c r="BM46" s="482" t="s">
        <v>695</v>
      </c>
      <c r="BN46" s="482" t="s">
        <v>695</v>
      </c>
      <c r="BO46" s="482" t="s">
        <v>695</v>
      </c>
    </row>
    <row r="47" spans="1:67" ht="113.25" customHeight="1">
      <c r="A47" s="623">
        <v>24</v>
      </c>
      <c r="B47" s="623">
        <v>1</v>
      </c>
      <c r="C47" s="623" t="s">
        <v>5767</v>
      </c>
      <c r="D47" s="623" t="s">
        <v>19</v>
      </c>
      <c r="E47" s="623" t="s">
        <v>5768</v>
      </c>
      <c r="F47" s="623" t="s">
        <v>842</v>
      </c>
      <c r="G47" s="625"/>
      <c r="H47" s="625"/>
      <c r="I47" s="625"/>
      <c r="J47" s="623" t="s">
        <v>5769</v>
      </c>
      <c r="K47" s="1726">
        <v>9000</v>
      </c>
      <c r="L47" s="1726" t="s">
        <v>5770</v>
      </c>
      <c r="M47" s="623" t="s">
        <v>5771</v>
      </c>
      <c r="N47" s="623" t="s">
        <v>5772</v>
      </c>
      <c r="O47" s="1287">
        <v>0</v>
      </c>
      <c r="P47" s="623">
        <v>0</v>
      </c>
      <c r="Q47" s="623" t="s">
        <v>5698</v>
      </c>
      <c r="R47" s="625"/>
      <c r="S47" s="625"/>
    </row>
    <row r="48" spans="1:67" ht="84">
      <c r="A48" s="623">
        <v>25</v>
      </c>
      <c r="B48" s="623">
        <v>2</v>
      </c>
      <c r="C48" s="623" t="s">
        <v>5773</v>
      </c>
      <c r="D48" s="623" t="s">
        <v>19</v>
      </c>
      <c r="E48" s="623" t="s">
        <v>5774</v>
      </c>
      <c r="F48" s="625" t="s">
        <v>842</v>
      </c>
      <c r="G48" s="625"/>
      <c r="H48" s="625"/>
      <c r="I48" s="625"/>
      <c r="J48" s="623" t="s">
        <v>5775</v>
      </c>
      <c r="K48" s="1726"/>
      <c r="L48" s="1726" t="s">
        <v>5776</v>
      </c>
      <c r="M48" s="623" t="s">
        <v>5777</v>
      </c>
      <c r="N48" s="623" t="s">
        <v>5778</v>
      </c>
      <c r="O48" s="1287">
        <v>0</v>
      </c>
      <c r="P48" s="222" t="s">
        <v>5697</v>
      </c>
      <c r="Q48" s="623" t="s">
        <v>5698</v>
      </c>
      <c r="R48" s="625"/>
      <c r="S48" s="625"/>
    </row>
    <row r="49" spans="1:21" ht="136.5" customHeight="1">
      <c r="A49" s="623">
        <v>26</v>
      </c>
      <c r="B49" s="623">
        <v>3</v>
      </c>
      <c r="C49" s="623" t="s">
        <v>5779</v>
      </c>
      <c r="D49" s="623" t="s">
        <v>19</v>
      </c>
      <c r="E49" s="623" t="s">
        <v>5780</v>
      </c>
      <c r="F49" s="625" t="s">
        <v>842</v>
      </c>
      <c r="G49" s="625">
        <v>1986</v>
      </c>
      <c r="H49" s="625"/>
      <c r="I49" s="625"/>
      <c r="J49" s="222" t="s">
        <v>5781</v>
      </c>
      <c r="K49" s="1726"/>
      <c r="L49" s="1726" t="s">
        <v>5782</v>
      </c>
      <c r="M49" s="623" t="s">
        <v>5777</v>
      </c>
      <c r="N49" s="623" t="s">
        <v>5778</v>
      </c>
      <c r="O49" s="1287">
        <v>0</v>
      </c>
      <c r="P49" s="222" t="s">
        <v>5697</v>
      </c>
      <c r="Q49" s="623" t="s">
        <v>5698</v>
      </c>
      <c r="R49" s="625"/>
      <c r="S49" s="625"/>
    </row>
    <row r="50" spans="1:21" s="5" customFormat="1" ht="15.75" customHeight="1"/>
    <row r="51" spans="1:21" s="16" customFormat="1"/>
    <row r="52" spans="1:21" s="16" customFormat="1" ht="16.5" customHeight="1"/>
    <row r="53" spans="1:21" s="5" customFormat="1"/>
    <row r="54" spans="1:21">
      <c r="T54" s="1110">
        <f>SUM(T29:T53)</f>
        <v>0</v>
      </c>
      <c r="U54" s="1736">
        <f>SUM(U29:U53)</f>
        <v>8</v>
      </c>
    </row>
  </sheetData>
  <mergeCells count="19">
    <mergeCell ref="A4:B4"/>
    <mergeCell ref="C5:Q5"/>
    <mergeCell ref="C29:Q29"/>
    <mergeCell ref="C46:Q46"/>
    <mergeCell ref="B1:S1"/>
    <mergeCell ref="A2:B3"/>
    <mergeCell ref="C2:C3"/>
    <mergeCell ref="D2:D3"/>
    <mergeCell ref="E2:E3"/>
    <mergeCell ref="F2:F3"/>
    <mergeCell ref="G2:G3"/>
    <mergeCell ref="H2:H3"/>
    <mergeCell ref="I2:I3"/>
    <mergeCell ref="J2:J3"/>
    <mergeCell ref="K2:K3"/>
    <mergeCell ref="L2:L3"/>
    <mergeCell ref="M2:M3"/>
    <mergeCell ref="N2:N3"/>
    <mergeCell ref="O2:Q2"/>
  </mergeCells>
  <pageMargins left="3.937007874015748E-2" right="0" top="0" bottom="0" header="0" footer="0"/>
  <pageSetup paperSize="9" scale="66" fitToHeight="0" orientation="landscape"/>
</worksheet>
</file>

<file path=xl/worksheets/sheet2.xml><?xml version="1.0" encoding="utf-8"?>
<worksheet xmlns="http://schemas.openxmlformats.org/spreadsheetml/2006/main" xmlns:r="http://schemas.openxmlformats.org/officeDocument/2006/relationships">
  <sheetPr>
    <pageSetUpPr fitToPage="1"/>
  </sheetPr>
  <dimension ref="A1:S61"/>
  <sheetViews>
    <sheetView workbookViewId="0">
      <pane ySplit="4" topLeftCell="A5" activePane="bottomLeft" state="frozen"/>
      <selection activeCell="E33" sqref="E33"/>
      <selection pane="bottomLeft"/>
    </sheetView>
  </sheetViews>
  <sheetFormatPr defaultRowHeight="15.75"/>
  <cols>
    <col min="1" max="1" width="25.28515625" style="42" customWidth="1"/>
    <col min="2" max="7" width="15.28515625" style="42" customWidth="1"/>
    <col min="8" max="8" width="15.42578125" style="42" customWidth="1"/>
    <col min="9" max="15" width="15.28515625" style="42" customWidth="1"/>
    <col min="16" max="16" width="24.28515625" style="41" customWidth="1"/>
    <col min="17" max="16384" width="9.140625" style="41"/>
  </cols>
  <sheetData>
    <row r="1" spans="1:19" ht="32.25" customHeight="1">
      <c r="A1" s="2311" t="s">
        <v>54</v>
      </c>
      <c r="B1" s="2312"/>
      <c r="C1" s="2312"/>
      <c r="D1" s="2312"/>
      <c r="E1" s="2312"/>
      <c r="F1" s="2312"/>
      <c r="G1" s="2312"/>
      <c r="H1" s="2312"/>
      <c r="I1" s="2312"/>
      <c r="J1" s="2312"/>
      <c r="K1" s="2312"/>
      <c r="L1" s="2312"/>
      <c r="M1" s="2312"/>
      <c r="N1" s="2312"/>
      <c r="O1" s="2312"/>
    </row>
    <row r="2" spans="1:19" ht="21" customHeight="1">
      <c r="A2" s="2313" t="s">
        <v>55</v>
      </c>
      <c r="B2" s="2314" t="s">
        <v>56</v>
      </c>
      <c r="C2" s="2314"/>
      <c r="D2" s="2314"/>
      <c r="E2" s="2314"/>
      <c r="F2" s="2315" t="s">
        <v>57</v>
      </c>
      <c r="G2" s="2316"/>
      <c r="H2" s="2316"/>
      <c r="I2" s="2316"/>
      <c r="J2" s="2317"/>
      <c r="K2" s="2318"/>
      <c r="L2" s="2319"/>
      <c r="M2" s="2320"/>
      <c r="N2" s="2319"/>
      <c r="O2" s="2321"/>
      <c r="P2" s="2322" t="s">
        <v>58</v>
      </c>
    </row>
    <row r="3" spans="1:19" s="44" customFormat="1" ht="223.5" customHeight="1">
      <c r="A3" s="2313"/>
      <c r="B3" s="43" t="s">
        <v>59</v>
      </c>
      <c r="C3" s="43" t="s">
        <v>60</v>
      </c>
      <c r="D3" s="45" t="s">
        <v>61</v>
      </c>
      <c r="E3" s="46" t="s">
        <v>62</v>
      </c>
      <c r="F3" s="47" t="s">
        <v>63</v>
      </c>
      <c r="G3" s="47" t="s">
        <v>64</v>
      </c>
      <c r="H3" s="47" t="s">
        <v>65</v>
      </c>
      <c r="I3" s="47" t="s">
        <v>66</v>
      </c>
      <c r="J3" s="47" t="s">
        <v>67</v>
      </c>
      <c r="K3" s="48" t="s">
        <v>68</v>
      </c>
      <c r="L3" s="48" t="s">
        <v>69</v>
      </c>
      <c r="M3" s="49" t="s">
        <v>70</v>
      </c>
      <c r="N3" s="48" t="s">
        <v>71</v>
      </c>
      <c r="O3" s="48" t="s">
        <v>72</v>
      </c>
      <c r="P3" s="2323"/>
    </row>
    <row r="4" spans="1:19" s="50" customFormat="1" ht="18.75" customHeight="1">
      <c r="A4" s="51" t="s">
        <v>73</v>
      </c>
      <c r="B4" s="51" t="s">
        <v>74</v>
      </c>
      <c r="C4" s="51" t="s">
        <v>75</v>
      </c>
      <c r="D4" s="52" t="s">
        <v>75</v>
      </c>
      <c r="E4" s="52" t="s">
        <v>75</v>
      </c>
      <c r="F4" s="53" t="s">
        <v>76</v>
      </c>
      <c r="G4" s="54" t="s">
        <v>76</v>
      </c>
      <c r="H4" s="53" t="s">
        <v>75</v>
      </c>
      <c r="I4" s="53" t="s">
        <v>75</v>
      </c>
      <c r="J4" s="55" t="s">
        <v>75</v>
      </c>
      <c r="K4" s="56" t="s">
        <v>76</v>
      </c>
      <c r="L4" s="56" t="s">
        <v>76</v>
      </c>
      <c r="M4" s="57" t="s">
        <v>75</v>
      </c>
      <c r="N4" s="58" t="s">
        <v>75</v>
      </c>
      <c r="O4" s="59" t="s">
        <v>75</v>
      </c>
      <c r="P4" s="60" t="s">
        <v>77</v>
      </c>
      <c r="Q4" s="61"/>
      <c r="R4" s="61"/>
      <c r="S4" s="61"/>
    </row>
    <row r="5" spans="1:19" s="62" customFormat="1" ht="21" customHeight="1">
      <c r="A5" s="63" t="s">
        <v>0</v>
      </c>
      <c r="B5" s="63">
        <v>1</v>
      </c>
      <c r="C5" s="63">
        <v>2</v>
      </c>
      <c r="D5" s="63">
        <v>3</v>
      </c>
      <c r="E5" s="63">
        <v>4</v>
      </c>
      <c r="F5" s="63">
        <v>5</v>
      </c>
      <c r="G5" s="63">
        <v>6</v>
      </c>
      <c r="H5" s="63">
        <v>7</v>
      </c>
      <c r="I5" s="64">
        <v>8</v>
      </c>
      <c r="J5" s="64">
        <v>9</v>
      </c>
      <c r="K5" s="65">
        <v>10</v>
      </c>
      <c r="L5" s="65">
        <v>11</v>
      </c>
      <c r="M5" s="66">
        <v>12</v>
      </c>
      <c r="N5" s="67">
        <v>13</v>
      </c>
      <c r="O5" s="65">
        <v>14</v>
      </c>
      <c r="P5" s="68">
        <v>15</v>
      </c>
      <c r="Q5" s="69"/>
      <c r="R5" s="69"/>
      <c r="S5" s="69"/>
    </row>
    <row r="6" spans="1:19">
      <c r="A6" s="70" t="s">
        <v>78</v>
      </c>
      <c r="B6" s="71">
        <v>488.63</v>
      </c>
      <c r="C6" s="72">
        <v>0</v>
      </c>
      <c r="D6" s="73">
        <v>148.9</v>
      </c>
      <c r="E6" s="73">
        <v>9.1999999999999993</v>
      </c>
      <c r="F6" s="74">
        <v>0</v>
      </c>
      <c r="G6" s="74">
        <v>4</v>
      </c>
      <c r="H6" s="75">
        <v>5367.5</v>
      </c>
      <c r="I6" s="76">
        <v>0</v>
      </c>
      <c r="J6" s="77">
        <v>1299.27</v>
      </c>
      <c r="K6" s="78">
        <v>3</v>
      </c>
      <c r="L6" s="78">
        <v>17</v>
      </c>
      <c r="M6" s="77">
        <v>2144</v>
      </c>
      <c r="N6" s="77">
        <v>5581.9</v>
      </c>
      <c r="O6" s="77">
        <v>41814</v>
      </c>
      <c r="P6" s="79"/>
    </row>
    <row r="7" spans="1:19">
      <c r="A7" s="70" t="s">
        <v>79</v>
      </c>
      <c r="B7" s="70">
        <v>124.25</v>
      </c>
      <c r="C7" s="70">
        <v>0</v>
      </c>
      <c r="D7" s="80">
        <v>154.13999999999999</v>
      </c>
      <c r="E7" s="80">
        <v>0</v>
      </c>
      <c r="F7" s="74">
        <v>2</v>
      </c>
      <c r="G7" s="72">
        <v>25</v>
      </c>
      <c r="H7" s="81">
        <v>284</v>
      </c>
      <c r="I7" s="82">
        <v>1408.7650000000001</v>
      </c>
      <c r="J7" s="83">
        <v>2708.7</v>
      </c>
      <c r="K7" s="71">
        <v>7</v>
      </c>
      <c r="L7" s="71">
        <v>12</v>
      </c>
      <c r="M7" s="84">
        <v>32337.5</v>
      </c>
      <c r="N7" s="84">
        <v>30326.9</v>
      </c>
      <c r="O7" s="84">
        <v>7151.78</v>
      </c>
      <c r="P7" s="85"/>
    </row>
    <row r="8" spans="1:19">
      <c r="A8" s="70" t="s">
        <v>80</v>
      </c>
      <c r="B8" s="70">
        <v>758.07</v>
      </c>
      <c r="C8" s="70">
        <v>0</v>
      </c>
      <c r="D8" s="80">
        <v>1434.63</v>
      </c>
      <c r="E8" s="86">
        <v>0</v>
      </c>
      <c r="F8" s="74">
        <v>5</v>
      </c>
      <c r="G8" s="72">
        <v>56</v>
      </c>
      <c r="H8" s="73">
        <v>6665.7709999999997</v>
      </c>
      <c r="I8" s="87">
        <v>4510.5600000000004</v>
      </c>
      <c r="J8" s="87">
        <v>130047.12</v>
      </c>
      <c r="K8" s="72">
        <v>11</v>
      </c>
      <c r="L8" s="72">
        <v>2</v>
      </c>
      <c r="M8" s="87">
        <v>9894.2000000000007</v>
      </c>
      <c r="N8" s="87">
        <v>20664.5</v>
      </c>
      <c r="O8" s="87">
        <v>13204.8</v>
      </c>
      <c r="P8" s="85"/>
    </row>
    <row r="9" spans="1:19">
      <c r="A9" s="70" t="s">
        <v>81</v>
      </c>
      <c r="B9" s="88">
        <v>35.18</v>
      </c>
      <c r="C9" s="89">
        <v>0</v>
      </c>
      <c r="D9" s="90">
        <v>26</v>
      </c>
      <c r="E9" s="91">
        <v>552.9</v>
      </c>
      <c r="F9" s="92">
        <v>1</v>
      </c>
      <c r="G9" s="89">
        <v>5</v>
      </c>
      <c r="H9" s="90">
        <v>375.9</v>
      </c>
      <c r="I9" s="93">
        <v>19</v>
      </c>
      <c r="J9" s="90">
        <v>2098.8000000000002</v>
      </c>
      <c r="K9" s="72">
        <v>5</v>
      </c>
      <c r="L9" s="72">
        <v>10</v>
      </c>
      <c r="M9" s="87">
        <v>4600</v>
      </c>
      <c r="N9" s="87">
        <v>12553</v>
      </c>
      <c r="O9" s="87">
        <v>5865.3</v>
      </c>
      <c r="P9" s="85"/>
    </row>
    <row r="10" spans="1:19">
      <c r="A10" s="70" t="s">
        <v>82</v>
      </c>
      <c r="B10" s="94">
        <f>1047.09+14+30</f>
        <v>1091.0899999999999</v>
      </c>
      <c r="C10" s="70">
        <v>0</v>
      </c>
      <c r="D10" s="80">
        <v>90</v>
      </c>
      <c r="E10" s="80">
        <v>0</v>
      </c>
      <c r="F10" s="74">
        <v>1</v>
      </c>
      <c r="G10" s="72">
        <v>30</v>
      </c>
      <c r="H10" s="84">
        <v>6977.91</v>
      </c>
      <c r="I10" s="84">
        <v>43.85</v>
      </c>
      <c r="J10" s="84">
        <v>8242.84</v>
      </c>
      <c r="K10" s="71">
        <v>9</v>
      </c>
      <c r="L10" s="42">
        <v>0</v>
      </c>
      <c r="M10" s="84">
        <v>7458.91</v>
      </c>
      <c r="N10" s="84">
        <v>17378.97</v>
      </c>
      <c r="O10" s="84">
        <v>0</v>
      </c>
      <c r="P10" s="95"/>
    </row>
    <row r="11" spans="1:19" ht="16.5" customHeight="1">
      <c r="A11" s="96" t="s">
        <v>83</v>
      </c>
      <c r="B11" s="97">
        <v>0</v>
      </c>
      <c r="C11" s="72">
        <v>80</v>
      </c>
      <c r="D11" s="73">
        <v>24</v>
      </c>
      <c r="E11" s="73">
        <v>0</v>
      </c>
      <c r="F11" s="74">
        <v>6</v>
      </c>
      <c r="G11" s="72">
        <v>4</v>
      </c>
      <c r="H11" s="98">
        <v>49.7</v>
      </c>
      <c r="I11" s="87">
        <v>33.159999999999997</v>
      </c>
      <c r="J11" s="87">
        <v>572.12</v>
      </c>
      <c r="K11" s="72">
        <v>3</v>
      </c>
      <c r="L11" s="72">
        <v>4</v>
      </c>
      <c r="M11" s="87">
        <v>458</v>
      </c>
      <c r="N11" s="99">
        <v>1055</v>
      </c>
      <c r="O11" s="87">
        <v>640.80999999999995</v>
      </c>
      <c r="P11" s="85"/>
    </row>
    <row r="12" spans="1:19">
      <c r="A12" s="70" t="s">
        <v>84</v>
      </c>
      <c r="B12" s="100">
        <v>0</v>
      </c>
      <c r="C12" s="70">
        <v>9</v>
      </c>
      <c r="D12" s="80">
        <v>10</v>
      </c>
      <c r="E12" s="80">
        <v>0</v>
      </c>
      <c r="F12" s="74">
        <v>2</v>
      </c>
      <c r="G12" s="72">
        <v>10</v>
      </c>
      <c r="H12" s="83">
        <v>81.099999999999994</v>
      </c>
      <c r="I12" s="81">
        <v>0</v>
      </c>
      <c r="J12" s="82">
        <v>78.8</v>
      </c>
      <c r="K12" s="101">
        <v>9</v>
      </c>
      <c r="L12" s="101">
        <v>0</v>
      </c>
      <c r="M12" s="102">
        <v>200</v>
      </c>
      <c r="N12" s="103">
        <v>2178.4</v>
      </c>
      <c r="O12" s="103">
        <v>0</v>
      </c>
      <c r="P12" s="85"/>
    </row>
    <row r="13" spans="1:19">
      <c r="A13" s="70" t="s">
        <v>85</v>
      </c>
      <c r="B13" s="70">
        <v>0</v>
      </c>
      <c r="C13" s="70">
        <v>0</v>
      </c>
      <c r="D13" s="80">
        <v>22</v>
      </c>
      <c r="E13" s="80">
        <v>0</v>
      </c>
      <c r="F13" s="74">
        <v>2</v>
      </c>
      <c r="G13" s="72">
        <v>3</v>
      </c>
      <c r="H13" s="84">
        <v>103.92</v>
      </c>
      <c r="I13" s="84">
        <v>144.05000000000001</v>
      </c>
      <c r="J13" s="82">
        <v>609.20000000000005</v>
      </c>
      <c r="K13" s="101">
        <v>0</v>
      </c>
      <c r="L13" s="101">
        <v>4</v>
      </c>
      <c r="M13" s="104">
        <v>1211</v>
      </c>
      <c r="N13" s="105">
        <v>0</v>
      </c>
      <c r="O13" s="103">
        <v>643.79</v>
      </c>
      <c r="P13" s="85"/>
    </row>
    <row r="14" spans="1:19" ht="14.25" customHeight="1">
      <c r="A14" s="70" t="s">
        <v>86</v>
      </c>
      <c r="B14" s="70">
        <v>1247.5999999999999</v>
      </c>
      <c r="C14" s="86">
        <v>0</v>
      </c>
      <c r="D14" s="86">
        <v>30</v>
      </c>
      <c r="E14" s="86">
        <v>0</v>
      </c>
      <c r="F14" s="74" t="s">
        <v>87</v>
      </c>
      <c r="G14" s="72">
        <v>200</v>
      </c>
      <c r="H14" s="87">
        <v>418.59</v>
      </c>
      <c r="I14" s="87">
        <v>0</v>
      </c>
      <c r="J14" s="73">
        <v>2018.7049999999999</v>
      </c>
      <c r="K14" s="106">
        <v>2</v>
      </c>
      <c r="L14" s="107">
        <v>11</v>
      </c>
      <c r="M14" s="108">
        <v>6073.38</v>
      </c>
      <c r="N14" s="105">
        <v>2639</v>
      </c>
      <c r="O14" s="103">
        <v>4475.04</v>
      </c>
      <c r="P14" s="95"/>
      <c r="Q14" s="109"/>
    </row>
    <row r="15" spans="1:19" ht="13.5" customHeight="1">
      <c r="A15" s="70" t="s">
        <v>88</v>
      </c>
      <c r="B15" s="70">
        <v>0</v>
      </c>
      <c r="C15" s="70">
        <v>0</v>
      </c>
      <c r="D15" s="80">
        <v>20</v>
      </c>
      <c r="E15" s="80">
        <v>0</v>
      </c>
      <c r="F15" s="74" t="s">
        <v>87</v>
      </c>
      <c r="G15" s="72">
        <v>11</v>
      </c>
      <c r="H15" s="81">
        <v>0</v>
      </c>
      <c r="I15" s="81">
        <v>0</v>
      </c>
      <c r="J15" s="82">
        <v>400</v>
      </c>
      <c r="K15" s="101">
        <v>1</v>
      </c>
      <c r="L15" s="101">
        <v>13</v>
      </c>
      <c r="M15" s="104">
        <v>1077.5</v>
      </c>
      <c r="N15" s="105">
        <v>16</v>
      </c>
      <c r="O15" s="103">
        <v>3913.94</v>
      </c>
      <c r="P15" s="85"/>
    </row>
    <row r="16" spans="1:19" s="110" customFormat="1">
      <c r="A16" s="70" t="s">
        <v>89</v>
      </c>
      <c r="B16" s="72">
        <v>0</v>
      </c>
      <c r="C16" s="72">
        <v>0</v>
      </c>
      <c r="D16" s="73">
        <v>204.6</v>
      </c>
      <c r="E16" s="73">
        <v>0</v>
      </c>
      <c r="F16" s="74">
        <v>11</v>
      </c>
      <c r="G16" s="72">
        <v>13</v>
      </c>
      <c r="H16" s="111">
        <v>150</v>
      </c>
      <c r="I16" s="111">
        <v>73</v>
      </c>
      <c r="J16" s="112">
        <v>209.8</v>
      </c>
      <c r="K16" s="106">
        <v>1</v>
      </c>
      <c r="L16" s="113">
        <v>4</v>
      </c>
      <c r="M16" s="108">
        <v>0</v>
      </c>
      <c r="N16" s="105">
        <v>49</v>
      </c>
      <c r="O16" s="103">
        <v>1067.21</v>
      </c>
      <c r="P16" s="85" t="s">
        <v>90</v>
      </c>
    </row>
    <row r="17" spans="1:17">
      <c r="A17" s="70" t="s">
        <v>91</v>
      </c>
      <c r="B17" s="70">
        <v>0</v>
      </c>
      <c r="C17" s="70">
        <v>0</v>
      </c>
      <c r="D17" s="80">
        <v>36</v>
      </c>
      <c r="E17" s="80">
        <v>0</v>
      </c>
      <c r="F17" s="74">
        <v>1</v>
      </c>
      <c r="G17" s="72">
        <v>25</v>
      </c>
      <c r="H17" s="84">
        <v>92.03</v>
      </c>
      <c r="I17" s="82">
        <v>5.4249999999999998</v>
      </c>
      <c r="J17" s="82">
        <v>719</v>
      </c>
      <c r="K17" s="101">
        <v>4</v>
      </c>
      <c r="L17" s="101">
        <v>2</v>
      </c>
      <c r="M17" s="104">
        <v>670.5</v>
      </c>
      <c r="N17" s="102">
        <v>857.11</v>
      </c>
      <c r="O17" s="103">
        <v>726</v>
      </c>
      <c r="P17" s="85"/>
    </row>
    <row r="18" spans="1:17">
      <c r="A18" s="70" t="s">
        <v>92</v>
      </c>
      <c r="B18" s="70">
        <v>20</v>
      </c>
      <c r="C18" s="80">
        <v>63.6</v>
      </c>
      <c r="D18" s="80">
        <v>275</v>
      </c>
      <c r="E18" s="80">
        <v>0</v>
      </c>
      <c r="F18" s="74" t="s">
        <v>87</v>
      </c>
      <c r="G18" s="72">
        <v>22</v>
      </c>
      <c r="H18" s="111">
        <v>891</v>
      </c>
      <c r="I18" s="111">
        <v>0</v>
      </c>
      <c r="J18" s="73">
        <v>37054.93</v>
      </c>
      <c r="K18" s="72">
        <v>22</v>
      </c>
      <c r="L18" s="72">
        <v>26</v>
      </c>
      <c r="M18" s="87">
        <v>2239</v>
      </c>
      <c r="N18" s="114">
        <v>14700</v>
      </c>
      <c r="O18" s="86">
        <v>39669.599999999999</v>
      </c>
      <c r="P18" s="115"/>
      <c r="Q18" s="116"/>
    </row>
    <row r="19" spans="1:17">
      <c r="A19" s="70" t="s">
        <v>93</v>
      </c>
      <c r="B19" s="71">
        <v>0</v>
      </c>
      <c r="C19" s="73">
        <v>0</v>
      </c>
      <c r="D19" s="73">
        <v>48</v>
      </c>
      <c r="E19" s="73">
        <v>17500</v>
      </c>
      <c r="F19" s="74" t="s">
        <v>87</v>
      </c>
      <c r="G19" s="72">
        <v>5</v>
      </c>
      <c r="H19" s="83">
        <v>24.6</v>
      </c>
      <c r="I19" s="81">
        <v>0</v>
      </c>
      <c r="J19" s="82">
        <v>75</v>
      </c>
      <c r="K19" s="71">
        <v>10</v>
      </c>
      <c r="L19" s="72">
        <v>1</v>
      </c>
      <c r="M19" s="87">
        <v>0</v>
      </c>
      <c r="N19" s="114">
        <v>7300</v>
      </c>
      <c r="O19" s="117">
        <v>623.11</v>
      </c>
      <c r="P19" s="82" t="s">
        <v>94</v>
      </c>
      <c r="Q19" s="116"/>
    </row>
    <row r="20" spans="1:17" ht="15" customHeight="1">
      <c r="A20" s="70" t="s">
        <v>95</v>
      </c>
      <c r="B20" s="70">
        <v>2</v>
      </c>
      <c r="C20" s="80">
        <v>86</v>
      </c>
      <c r="D20" s="80">
        <v>13</v>
      </c>
      <c r="E20" s="80">
        <v>0</v>
      </c>
      <c r="F20" s="74">
        <v>1</v>
      </c>
      <c r="G20" s="118">
        <v>0</v>
      </c>
      <c r="H20" s="119">
        <v>90</v>
      </c>
      <c r="I20" s="119">
        <v>91</v>
      </c>
      <c r="J20" s="120">
        <v>0</v>
      </c>
      <c r="K20" s="121">
        <v>0</v>
      </c>
      <c r="L20" s="121">
        <v>0</v>
      </c>
      <c r="M20" s="122">
        <v>0</v>
      </c>
      <c r="N20" s="123">
        <v>0</v>
      </c>
      <c r="O20" s="86">
        <v>0</v>
      </c>
      <c r="P20" s="124"/>
      <c r="Q20" s="116"/>
    </row>
    <row r="21" spans="1:17" s="125" customFormat="1">
      <c r="A21" s="70" t="s">
        <v>96</v>
      </c>
      <c r="B21" s="70">
        <v>0</v>
      </c>
      <c r="C21" s="70">
        <v>0</v>
      </c>
      <c r="D21" s="80">
        <v>0</v>
      </c>
      <c r="E21" s="80">
        <v>0</v>
      </c>
      <c r="F21" s="74" t="s">
        <v>87</v>
      </c>
      <c r="G21" s="126">
        <v>18</v>
      </c>
      <c r="H21" s="127">
        <v>0</v>
      </c>
      <c r="I21" s="127">
        <v>0</v>
      </c>
      <c r="J21" s="128">
        <v>0</v>
      </c>
      <c r="K21" s="129">
        <v>4</v>
      </c>
      <c r="L21" s="129">
        <v>3</v>
      </c>
      <c r="M21" s="130">
        <v>0</v>
      </c>
      <c r="N21" s="131">
        <v>304.8</v>
      </c>
      <c r="O21" s="86">
        <v>297.2</v>
      </c>
      <c r="P21" s="80"/>
      <c r="Q21" s="132"/>
    </row>
    <row r="22" spans="1:17">
      <c r="A22" s="70" t="s">
        <v>97</v>
      </c>
      <c r="B22" s="70">
        <v>144</v>
      </c>
      <c r="C22" s="80">
        <v>854</v>
      </c>
      <c r="D22" s="80">
        <v>7</v>
      </c>
      <c r="E22" s="80">
        <v>0</v>
      </c>
      <c r="F22" s="74" t="s">
        <v>87</v>
      </c>
      <c r="G22" s="74">
        <v>0</v>
      </c>
      <c r="H22" s="76">
        <v>0</v>
      </c>
      <c r="I22" s="76">
        <v>0</v>
      </c>
      <c r="J22" s="133">
        <v>0</v>
      </c>
      <c r="K22" s="78">
        <v>4</v>
      </c>
      <c r="L22" s="78">
        <v>0</v>
      </c>
      <c r="M22" s="77">
        <v>0</v>
      </c>
      <c r="N22" s="134">
        <v>3639.6</v>
      </c>
      <c r="O22" s="86">
        <v>0</v>
      </c>
      <c r="P22" s="80"/>
      <c r="Q22" s="116"/>
    </row>
    <row r="23" spans="1:17">
      <c r="A23" s="70" t="s">
        <v>98</v>
      </c>
      <c r="B23" s="70">
        <v>0</v>
      </c>
      <c r="C23" s="135">
        <v>500</v>
      </c>
      <c r="D23" s="135">
        <v>1083.5</v>
      </c>
      <c r="E23" s="135">
        <v>1340</v>
      </c>
      <c r="F23" s="74">
        <v>6</v>
      </c>
      <c r="G23" s="136">
        <v>54</v>
      </c>
      <c r="H23" s="137">
        <v>74.2</v>
      </c>
      <c r="I23" s="138">
        <v>116</v>
      </c>
      <c r="J23" s="139">
        <v>540.52800000000002</v>
      </c>
      <c r="K23" s="140">
        <v>0</v>
      </c>
      <c r="L23" s="140">
        <v>5</v>
      </c>
      <c r="M23" s="141">
        <v>1942.2</v>
      </c>
      <c r="N23" s="142">
        <v>0</v>
      </c>
      <c r="O23" s="86">
        <v>87.61</v>
      </c>
      <c r="P23" s="80"/>
      <c r="Q23" s="116"/>
    </row>
    <row r="24" spans="1:17">
      <c r="A24" s="70" t="s">
        <v>99</v>
      </c>
      <c r="B24" s="70">
        <v>0</v>
      </c>
      <c r="C24" s="80">
        <v>0</v>
      </c>
      <c r="D24" s="80">
        <v>523.25</v>
      </c>
      <c r="E24" s="143">
        <v>5000</v>
      </c>
      <c r="F24" s="74">
        <v>1</v>
      </c>
      <c r="G24" s="72">
        <v>11</v>
      </c>
      <c r="H24" s="82">
        <v>3.5</v>
      </c>
      <c r="I24" s="82">
        <v>26.3</v>
      </c>
      <c r="J24" s="82">
        <v>233.148</v>
      </c>
      <c r="K24" s="71">
        <v>0</v>
      </c>
      <c r="L24" s="71">
        <v>15</v>
      </c>
      <c r="M24" s="84">
        <v>150</v>
      </c>
      <c r="N24" s="117">
        <v>0</v>
      </c>
      <c r="O24" s="86">
        <v>3975.24</v>
      </c>
      <c r="P24" s="144" t="s">
        <v>100</v>
      </c>
      <c r="Q24" s="116"/>
    </row>
    <row r="25" spans="1:17">
      <c r="A25" s="70" t="s">
        <v>101</v>
      </c>
      <c r="B25" s="70">
        <v>0</v>
      </c>
      <c r="C25" s="80">
        <v>200</v>
      </c>
      <c r="D25" s="80">
        <v>30</v>
      </c>
      <c r="E25" s="80">
        <v>0</v>
      </c>
      <c r="F25" s="74" t="s">
        <v>87</v>
      </c>
      <c r="G25" s="72">
        <v>0</v>
      </c>
      <c r="H25" s="81">
        <v>0</v>
      </c>
      <c r="I25" s="81">
        <v>0</v>
      </c>
      <c r="J25" s="82">
        <v>0</v>
      </c>
      <c r="K25" s="71">
        <v>1</v>
      </c>
      <c r="L25" s="71">
        <v>0</v>
      </c>
      <c r="M25" s="84">
        <v>0</v>
      </c>
      <c r="N25" s="117">
        <v>10</v>
      </c>
      <c r="O25" s="86">
        <v>0</v>
      </c>
      <c r="P25" s="80"/>
      <c r="Q25" s="116"/>
    </row>
    <row r="26" spans="1:17">
      <c r="A26" s="70" t="s">
        <v>102</v>
      </c>
      <c r="B26" s="70">
        <v>0</v>
      </c>
      <c r="C26" s="80">
        <v>0</v>
      </c>
      <c r="D26" s="80">
        <v>16</v>
      </c>
      <c r="E26" s="80">
        <v>0</v>
      </c>
      <c r="F26" s="74">
        <v>7</v>
      </c>
      <c r="G26" s="72">
        <v>35</v>
      </c>
      <c r="H26" s="84">
        <v>176.54</v>
      </c>
      <c r="I26" s="81">
        <v>0</v>
      </c>
      <c r="J26" s="82">
        <v>369.13</v>
      </c>
      <c r="K26" s="71">
        <v>3</v>
      </c>
      <c r="L26" s="71">
        <v>0</v>
      </c>
      <c r="M26" s="84">
        <v>1680</v>
      </c>
      <c r="N26" s="117">
        <v>1734.09</v>
      </c>
      <c r="O26" s="86">
        <v>0</v>
      </c>
      <c r="P26" s="80"/>
      <c r="Q26" s="116"/>
    </row>
    <row r="27" spans="1:17" ht="13.5" customHeight="1">
      <c r="A27" s="70" t="s">
        <v>103</v>
      </c>
      <c r="B27" s="145">
        <v>0</v>
      </c>
      <c r="C27" s="145">
        <v>0</v>
      </c>
      <c r="D27" s="135">
        <v>77.5</v>
      </c>
      <c r="E27" s="135">
        <v>0</v>
      </c>
      <c r="F27" s="74" t="s">
        <v>87</v>
      </c>
      <c r="G27" s="136">
        <v>16</v>
      </c>
      <c r="H27" s="137">
        <v>377.6</v>
      </c>
      <c r="I27" s="138">
        <v>0</v>
      </c>
      <c r="J27" s="139">
        <v>808.6</v>
      </c>
      <c r="K27" s="140">
        <v>1</v>
      </c>
      <c r="L27" s="140">
        <v>22</v>
      </c>
      <c r="M27" s="141">
        <v>212</v>
      </c>
      <c r="N27" s="142">
        <v>115</v>
      </c>
      <c r="O27" s="86">
        <v>4126.3999999999996</v>
      </c>
      <c r="P27" s="80"/>
      <c r="Q27" s="116"/>
    </row>
    <row r="28" spans="1:17">
      <c r="A28" s="70" t="s">
        <v>104</v>
      </c>
      <c r="B28" s="72">
        <v>0</v>
      </c>
      <c r="C28" s="71">
        <v>0</v>
      </c>
      <c r="D28" s="146">
        <v>71.5</v>
      </c>
      <c r="E28" s="73">
        <v>0</v>
      </c>
      <c r="F28" s="74">
        <v>3</v>
      </c>
      <c r="G28" s="72">
        <v>18</v>
      </c>
      <c r="H28" s="98">
        <f>370.3+8</f>
        <v>378.3</v>
      </c>
      <c r="I28" s="98">
        <v>16.899999999999999</v>
      </c>
      <c r="J28" s="73">
        <f>4579.35+219.8</f>
        <v>4799.1500000000005</v>
      </c>
      <c r="K28" s="72">
        <v>5</v>
      </c>
      <c r="L28" s="72">
        <v>3</v>
      </c>
      <c r="M28" s="87">
        <f>2738+3768</f>
        <v>6506</v>
      </c>
      <c r="N28" s="114">
        <v>1415</v>
      </c>
      <c r="O28" s="84">
        <f>3842.74+3945+8945</f>
        <v>16732.739999999998</v>
      </c>
      <c r="P28" s="147"/>
      <c r="Q28" s="148"/>
    </row>
    <row r="29" spans="1:17" s="149" customFormat="1">
      <c r="A29" s="70" t="s">
        <v>105</v>
      </c>
      <c r="B29" s="70">
        <v>0</v>
      </c>
      <c r="C29" s="70">
        <v>0</v>
      </c>
      <c r="D29" s="80">
        <v>30.77</v>
      </c>
      <c r="E29" s="80">
        <v>0</v>
      </c>
      <c r="F29" s="74" t="s">
        <v>87</v>
      </c>
      <c r="G29" s="72">
        <v>0</v>
      </c>
      <c r="H29" s="150">
        <v>97.33</v>
      </c>
      <c r="I29" s="81">
        <v>0</v>
      </c>
      <c r="J29" s="150">
        <v>65.629000000000005</v>
      </c>
      <c r="K29" s="71">
        <v>1</v>
      </c>
      <c r="L29" s="71">
        <v>10</v>
      </c>
      <c r="M29" s="84">
        <v>1022.26</v>
      </c>
      <c r="N29" s="117">
        <v>102</v>
      </c>
      <c r="O29" s="151">
        <v>15681.49</v>
      </c>
      <c r="P29" s="152"/>
      <c r="Q29" s="153"/>
    </row>
    <row r="30" spans="1:17" ht="16.5">
      <c r="A30" s="70" t="s">
        <v>106</v>
      </c>
      <c r="B30" s="70">
        <v>0</v>
      </c>
      <c r="C30" s="70">
        <v>0</v>
      </c>
      <c r="D30" s="154">
        <v>0</v>
      </c>
      <c r="E30" s="154">
        <v>0</v>
      </c>
      <c r="F30" s="74" t="s">
        <v>87</v>
      </c>
      <c r="G30" s="72">
        <v>7</v>
      </c>
      <c r="H30" s="155">
        <v>0</v>
      </c>
      <c r="I30" s="155">
        <v>0</v>
      </c>
      <c r="J30" s="156">
        <v>157.9</v>
      </c>
      <c r="K30" s="157">
        <v>0</v>
      </c>
      <c r="L30" s="71">
        <v>2</v>
      </c>
      <c r="M30" s="84">
        <v>10</v>
      </c>
      <c r="N30" s="117">
        <v>0</v>
      </c>
      <c r="O30" s="86">
        <v>38.6</v>
      </c>
      <c r="P30" s="80"/>
      <c r="Q30" s="116"/>
    </row>
    <row r="31" spans="1:17">
      <c r="A31" s="70" t="s">
        <v>107</v>
      </c>
      <c r="B31" s="70">
        <v>0</v>
      </c>
      <c r="C31" s="158">
        <v>836</v>
      </c>
      <c r="D31" s="158">
        <v>91</v>
      </c>
      <c r="E31" s="158">
        <v>0</v>
      </c>
      <c r="F31" s="74">
        <v>2</v>
      </c>
      <c r="G31" s="113">
        <v>13</v>
      </c>
      <c r="H31" s="159">
        <v>85.6</v>
      </c>
      <c r="I31" s="104">
        <v>219.83</v>
      </c>
      <c r="J31" s="160">
        <v>1051.037</v>
      </c>
      <c r="K31" s="161">
        <v>7</v>
      </c>
      <c r="L31" s="161">
        <v>3</v>
      </c>
      <c r="M31" s="104">
        <v>5842.1580000000004</v>
      </c>
      <c r="N31" s="102">
        <v>2401.12</v>
      </c>
      <c r="O31" s="103">
        <v>3894.4</v>
      </c>
      <c r="P31" s="85"/>
    </row>
    <row r="32" spans="1:17">
      <c r="A32" s="70" t="s">
        <v>108</v>
      </c>
      <c r="B32" s="70">
        <v>0</v>
      </c>
      <c r="C32" s="70">
        <v>0</v>
      </c>
      <c r="D32" s="80">
        <v>40</v>
      </c>
      <c r="E32" s="80">
        <v>0</v>
      </c>
      <c r="F32" s="74">
        <v>2</v>
      </c>
      <c r="G32" s="72">
        <v>8</v>
      </c>
      <c r="H32" s="73">
        <v>12267</v>
      </c>
      <c r="I32" s="73">
        <v>60.5</v>
      </c>
      <c r="J32" s="73">
        <v>583.85</v>
      </c>
      <c r="K32" s="72">
        <v>20</v>
      </c>
      <c r="L32" s="72">
        <v>4</v>
      </c>
      <c r="M32" s="87">
        <v>3600</v>
      </c>
      <c r="N32" s="114">
        <v>25197</v>
      </c>
      <c r="O32" s="86">
        <v>831.9</v>
      </c>
      <c r="P32" s="144"/>
      <c r="Q32" s="148"/>
    </row>
    <row r="33" spans="1:17">
      <c r="A33" s="70" t="s">
        <v>109</v>
      </c>
      <c r="B33" s="70">
        <v>0</v>
      </c>
      <c r="C33" s="70">
        <v>0</v>
      </c>
      <c r="D33" s="80">
        <v>14</v>
      </c>
      <c r="E33" s="162">
        <v>0</v>
      </c>
      <c r="F33" s="74">
        <v>1</v>
      </c>
      <c r="G33" s="72">
        <v>4</v>
      </c>
      <c r="H33" s="82">
        <v>24.4</v>
      </c>
      <c r="I33" s="82">
        <v>31.8</v>
      </c>
      <c r="J33" s="82">
        <v>164.42599999999999</v>
      </c>
      <c r="K33" s="71">
        <v>0</v>
      </c>
      <c r="L33" s="71">
        <v>1</v>
      </c>
      <c r="M33" s="84">
        <v>500</v>
      </c>
      <c r="N33" s="117">
        <v>0</v>
      </c>
      <c r="O33" s="86">
        <v>449.05</v>
      </c>
      <c r="P33" s="80"/>
      <c r="Q33" s="116"/>
    </row>
    <row r="34" spans="1:17" ht="16.5">
      <c r="A34" s="70" t="s">
        <v>110</v>
      </c>
      <c r="B34" s="70">
        <v>0</v>
      </c>
      <c r="C34" s="70">
        <v>0</v>
      </c>
      <c r="D34" s="154">
        <v>40</v>
      </c>
      <c r="E34" s="80">
        <v>0</v>
      </c>
      <c r="F34" s="74" t="s">
        <v>87</v>
      </c>
      <c r="G34" s="163">
        <v>0</v>
      </c>
      <c r="H34" s="156">
        <v>48.878</v>
      </c>
      <c r="I34" s="156">
        <v>0</v>
      </c>
      <c r="J34" s="156">
        <v>0</v>
      </c>
      <c r="K34" s="71">
        <v>6</v>
      </c>
      <c r="L34" s="71">
        <v>0</v>
      </c>
      <c r="M34" s="84">
        <v>1500</v>
      </c>
      <c r="N34" s="117">
        <v>3075.9</v>
      </c>
      <c r="O34" s="86">
        <v>0</v>
      </c>
      <c r="P34" s="80"/>
      <c r="Q34" s="116"/>
    </row>
    <row r="35" spans="1:17">
      <c r="A35" s="70" t="s">
        <v>111</v>
      </c>
      <c r="B35" s="158">
        <v>0</v>
      </c>
      <c r="C35" s="70">
        <v>0</v>
      </c>
      <c r="D35" s="158">
        <v>0</v>
      </c>
      <c r="E35" s="158">
        <v>0</v>
      </c>
      <c r="F35" s="158">
        <v>0</v>
      </c>
      <c r="G35" s="164">
        <v>16</v>
      </c>
      <c r="H35" s="165">
        <v>911.21799999999996</v>
      </c>
      <c r="I35" s="166">
        <v>0</v>
      </c>
      <c r="J35" s="167">
        <v>287.35000000000002</v>
      </c>
      <c r="K35" s="164">
        <v>3</v>
      </c>
      <c r="L35" s="164">
        <v>0</v>
      </c>
      <c r="M35" s="167">
        <v>1500.9</v>
      </c>
      <c r="N35" s="168">
        <v>2270.5500000000002</v>
      </c>
      <c r="O35" s="103">
        <v>0</v>
      </c>
      <c r="P35" s="85"/>
    </row>
    <row r="36" spans="1:17">
      <c r="A36" s="158" t="s">
        <v>112</v>
      </c>
      <c r="B36" s="169">
        <f t="shared" ref="B36:O36" si="0">SUM(B6:B35)</f>
        <v>3910.82</v>
      </c>
      <c r="C36" s="169">
        <f t="shared" si="0"/>
        <v>2628.6</v>
      </c>
      <c r="D36" s="170">
        <f t="shared" si="0"/>
        <v>4560.7900000000009</v>
      </c>
      <c r="E36" s="169">
        <f t="shared" si="0"/>
        <v>24402.1</v>
      </c>
      <c r="F36" s="169">
        <f t="shared" si="0"/>
        <v>54</v>
      </c>
      <c r="G36" s="169">
        <f t="shared" si="0"/>
        <v>613</v>
      </c>
      <c r="H36" s="169">
        <f t="shared" si="0"/>
        <v>36016.586999999992</v>
      </c>
      <c r="I36" s="169">
        <f t="shared" si="0"/>
        <v>6800.1400000000012</v>
      </c>
      <c r="J36" s="169">
        <f t="shared" si="0"/>
        <v>195195.03299999994</v>
      </c>
      <c r="K36" s="169">
        <f t="shared" si="0"/>
        <v>142</v>
      </c>
      <c r="L36" s="169">
        <f t="shared" si="0"/>
        <v>174</v>
      </c>
      <c r="M36" s="171">
        <f t="shared" si="0"/>
        <v>92829.507999999973</v>
      </c>
      <c r="N36" s="171">
        <f t="shared" si="0"/>
        <v>155564.84</v>
      </c>
      <c r="O36" s="171">
        <f t="shared" si="0"/>
        <v>165910.00999999995</v>
      </c>
      <c r="P36" s="85"/>
    </row>
    <row r="61" spans="2:2" hidden="1">
      <c r="B61" s="42">
        <v>0</v>
      </c>
    </row>
  </sheetData>
  <mergeCells count="6">
    <mergeCell ref="P2:P3"/>
    <mergeCell ref="A1:O1"/>
    <mergeCell ref="A2:A3"/>
    <mergeCell ref="B2:E2"/>
    <mergeCell ref="F2:J2"/>
    <mergeCell ref="K2:O2"/>
  </mergeCells>
  <pageMargins left="0.39370078740157477" right="0.39370078740157477" top="0.74803149606299213" bottom="0.74803149606299213" header="0.31496062992125984" footer="0.31496062992125984"/>
  <pageSetup paperSize="9" scale="41" fitToHeight="0" orientation="landscape" useFirstPageNumber="1"/>
  <legacyDrawing r:id="rId1"/>
</worksheet>
</file>

<file path=xl/worksheets/sheet20.xml><?xml version="1.0" encoding="utf-8"?>
<worksheet xmlns="http://schemas.openxmlformats.org/spreadsheetml/2006/main" xmlns:r="http://schemas.openxmlformats.org/officeDocument/2006/relationships">
  <sheetPr>
    <pageSetUpPr fitToPage="1"/>
  </sheetPr>
  <dimension ref="A1:BM119"/>
  <sheetViews>
    <sheetView topLeftCell="A49" workbookViewId="0">
      <selection activeCell="N20" sqref="N20"/>
    </sheetView>
  </sheetViews>
  <sheetFormatPr defaultRowHeight="12" outlineLevelCol="1"/>
  <cols>
    <col min="1" max="2" width="3.28515625" style="172" customWidth="1"/>
    <col min="3" max="3" width="12.85546875" style="16" customWidth="1"/>
    <col min="4" max="4" width="13.42578125" style="16" customWidth="1"/>
    <col min="5" max="5" width="18.85546875" style="16" customWidth="1"/>
    <col min="6" max="6" width="14.85546875" style="16" customWidth="1"/>
    <col min="7" max="7" width="9.7109375" style="16" customWidth="1"/>
    <col min="8" max="8" width="9.5703125" style="173" customWidth="1"/>
    <col min="9" max="9" width="14.7109375" style="173" customWidth="1"/>
    <col min="10" max="10" width="22.85546875" style="1642" customWidth="1" outlineLevel="1"/>
    <col min="11" max="11" width="10.28515625" style="174" customWidth="1" outlineLevel="1"/>
    <col min="12" max="12" width="14.85546875" style="174" customWidth="1" outlineLevel="1"/>
    <col min="13" max="13" width="18.5703125" style="174" customWidth="1" outlineLevel="1"/>
    <col min="14" max="14" width="55.28515625" style="16" customWidth="1"/>
    <col min="15" max="15" width="12.140625" style="16" customWidth="1"/>
    <col min="16" max="16" width="17.5703125" style="16" customWidth="1"/>
    <col min="17" max="17" width="6" style="16" hidden="1" customWidth="1"/>
    <col min="18" max="18" width="5" style="16" hidden="1" customWidth="1"/>
    <col min="19" max="19" width="14.140625" style="16" customWidth="1"/>
    <col min="20" max="20" width="21.7109375" style="16" customWidth="1"/>
    <col min="21" max="21" width="5" style="16" customWidth="1"/>
    <col min="22" max="16384" width="9.140625" style="16"/>
  </cols>
  <sheetData>
    <row r="1" spans="1:20" s="5" customFormat="1" ht="25.5" customHeight="1">
      <c r="A1" s="488"/>
      <c r="B1" s="2324" t="s">
        <v>5783</v>
      </c>
      <c r="C1" s="2324"/>
      <c r="D1" s="2324"/>
      <c r="E1" s="2324"/>
      <c r="F1" s="2324"/>
      <c r="G1" s="2324"/>
      <c r="H1" s="2324"/>
      <c r="I1" s="2324"/>
      <c r="J1" s="2324"/>
      <c r="K1" s="2324"/>
      <c r="L1" s="2324"/>
      <c r="M1" s="2324"/>
      <c r="N1" s="2324"/>
      <c r="O1" s="2324"/>
      <c r="P1" s="2324"/>
    </row>
    <row r="2" spans="1:20" s="403" customFormat="1">
      <c r="A2" s="2296" t="s">
        <v>0</v>
      </c>
      <c r="B2" s="2296" t="s">
        <v>0</v>
      </c>
      <c r="C2" s="2299" t="s">
        <v>1</v>
      </c>
      <c r="D2" s="2298" t="s">
        <v>14</v>
      </c>
      <c r="E2" s="2299" t="s">
        <v>2</v>
      </c>
      <c r="F2" s="2299" t="s">
        <v>3</v>
      </c>
      <c r="G2" s="2299" t="s">
        <v>4</v>
      </c>
      <c r="H2" s="2301" t="s">
        <v>314</v>
      </c>
      <c r="I2" s="2301" t="s">
        <v>6</v>
      </c>
      <c r="J2" s="2302" t="s">
        <v>778</v>
      </c>
      <c r="K2" s="2303" t="s">
        <v>316</v>
      </c>
      <c r="L2" s="2303" t="s">
        <v>9</v>
      </c>
      <c r="M2" s="2303" t="s">
        <v>10</v>
      </c>
      <c r="N2" s="2303" t="s">
        <v>11</v>
      </c>
      <c r="O2" s="2303" t="s">
        <v>12</v>
      </c>
      <c r="P2" s="2303"/>
      <c r="Q2" s="1737"/>
    </row>
    <row r="3" spans="1:20" s="403" customFormat="1" ht="105.75" customHeight="1">
      <c r="A3" s="2297"/>
      <c r="B3" s="2297"/>
      <c r="C3" s="2299"/>
      <c r="D3" s="2344"/>
      <c r="E3" s="2299"/>
      <c r="F3" s="2299"/>
      <c r="G3" s="2326"/>
      <c r="H3" s="2301"/>
      <c r="I3" s="2301"/>
      <c r="J3" s="2335"/>
      <c r="K3" s="2303"/>
      <c r="L3" s="2303"/>
      <c r="M3" s="2303"/>
      <c r="N3" s="2303"/>
      <c r="O3" s="9" t="s">
        <v>15</v>
      </c>
      <c r="P3" s="9" t="s">
        <v>779</v>
      </c>
      <c r="Q3" s="1737"/>
      <c r="S3" s="1706" t="s">
        <v>13</v>
      </c>
      <c r="T3" s="403" t="s">
        <v>115</v>
      </c>
    </row>
    <row r="4" spans="1:20" s="197" customFormat="1">
      <c r="A4" s="2306">
        <v>1</v>
      </c>
      <c r="B4" s="2330"/>
      <c r="C4" s="9">
        <v>2</v>
      </c>
      <c r="D4" s="8">
        <v>3</v>
      </c>
      <c r="E4" s="9">
        <v>4</v>
      </c>
      <c r="F4" s="8">
        <v>5</v>
      </c>
      <c r="G4" s="9">
        <v>6</v>
      </c>
      <c r="H4" s="8">
        <v>7</v>
      </c>
      <c r="I4" s="9">
        <v>8</v>
      </c>
      <c r="J4" s="1643">
        <v>9</v>
      </c>
      <c r="K4" s="9">
        <v>10</v>
      </c>
      <c r="L4" s="8">
        <v>11</v>
      </c>
      <c r="M4" s="9">
        <v>12</v>
      </c>
      <c r="N4" s="8">
        <v>13</v>
      </c>
      <c r="O4" s="9">
        <v>14</v>
      </c>
      <c r="P4" s="8">
        <v>15</v>
      </c>
      <c r="S4" s="1705">
        <v>16</v>
      </c>
    </row>
    <row r="5" spans="1:20" s="197" customFormat="1">
      <c r="A5" s="307"/>
      <c r="B5" s="176">
        <f>COUNT(B6:B86)</f>
        <v>77</v>
      </c>
      <c r="C5" s="2328" t="s">
        <v>116</v>
      </c>
      <c r="D5" s="2329"/>
      <c r="E5" s="2329"/>
      <c r="F5" s="2329"/>
      <c r="G5" s="2329"/>
      <c r="H5" s="2329"/>
      <c r="I5" s="2329"/>
      <c r="J5" s="2329"/>
      <c r="K5" s="2329"/>
      <c r="L5" s="2329"/>
      <c r="M5" s="2329"/>
      <c r="N5" s="2329"/>
      <c r="O5" s="2329"/>
      <c r="P5" s="2329"/>
    </row>
    <row r="6" spans="1:20" s="5" customFormat="1" ht="159.75" customHeight="1">
      <c r="A6" s="338">
        <v>1</v>
      </c>
      <c r="B6" s="338">
        <v>1</v>
      </c>
      <c r="C6" s="185" t="s">
        <v>5784</v>
      </c>
      <c r="D6" s="185" t="s">
        <v>19</v>
      </c>
      <c r="E6" s="185" t="s">
        <v>5785</v>
      </c>
      <c r="F6" s="185" t="s">
        <v>5786</v>
      </c>
      <c r="G6" s="185">
        <v>1961</v>
      </c>
      <c r="H6" s="185">
        <v>1063.7</v>
      </c>
      <c r="I6" s="186" t="s">
        <v>5787</v>
      </c>
      <c r="J6" s="1738" t="s">
        <v>5788</v>
      </c>
      <c r="K6" s="2652">
        <v>19256</v>
      </c>
      <c r="L6" s="185" t="s">
        <v>5789</v>
      </c>
      <c r="M6" s="183" t="s">
        <v>5790</v>
      </c>
      <c r="N6" s="180" t="s">
        <v>5791</v>
      </c>
      <c r="O6" s="230" t="s">
        <v>77</v>
      </c>
      <c r="P6" s="180" t="s">
        <v>77</v>
      </c>
      <c r="R6" s="5">
        <v>1</v>
      </c>
    </row>
    <row r="7" spans="1:20" s="5" customFormat="1" ht="128.25" customHeight="1">
      <c r="A7" s="338">
        <v>2</v>
      </c>
      <c r="B7" s="338">
        <v>2</v>
      </c>
      <c r="C7" s="185" t="s">
        <v>5792</v>
      </c>
      <c r="D7" s="185" t="s">
        <v>19</v>
      </c>
      <c r="E7" s="185" t="s">
        <v>5785</v>
      </c>
      <c r="F7" s="185" t="s">
        <v>5786</v>
      </c>
      <c r="G7" s="185">
        <v>1961</v>
      </c>
      <c r="H7" s="1739">
        <v>52</v>
      </c>
      <c r="I7" s="186" t="s">
        <v>5793</v>
      </c>
      <c r="J7" s="1738" t="s">
        <v>5794</v>
      </c>
      <c r="K7" s="2653"/>
      <c r="L7" s="185" t="s">
        <v>5789</v>
      </c>
      <c r="M7" s="185" t="s">
        <v>124</v>
      </c>
      <c r="N7" s="180" t="s">
        <v>5795</v>
      </c>
      <c r="O7" s="230" t="s">
        <v>77</v>
      </c>
      <c r="P7" s="180" t="s">
        <v>77</v>
      </c>
      <c r="R7" s="5">
        <v>1</v>
      </c>
      <c r="S7" s="5" t="s">
        <v>5796</v>
      </c>
      <c r="T7" s="5" t="s">
        <v>129</v>
      </c>
    </row>
    <row r="8" spans="1:20" s="207" customFormat="1" ht="120" customHeight="1">
      <c r="A8" s="338">
        <v>3</v>
      </c>
      <c r="B8" s="338">
        <v>3</v>
      </c>
      <c r="C8" s="180" t="s">
        <v>5797</v>
      </c>
      <c r="D8" s="180" t="s">
        <v>19</v>
      </c>
      <c r="E8" s="180" t="s">
        <v>5798</v>
      </c>
      <c r="F8" s="1740" t="s">
        <v>5799</v>
      </c>
      <c r="G8" s="180">
        <v>1962</v>
      </c>
      <c r="H8" s="225">
        <v>95.9</v>
      </c>
      <c r="I8" s="182" t="s">
        <v>5800</v>
      </c>
      <c r="J8" s="494" t="s">
        <v>5801</v>
      </c>
      <c r="K8" s="676">
        <v>29905</v>
      </c>
      <c r="L8" s="183" t="s">
        <v>5802</v>
      </c>
      <c r="M8" s="185" t="s">
        <v>124</v>
      </c>
      <c r="N8" s="230" t="s">
        <v>5803</v>
      </c>
      <c r="O8" s="221" t="s">
        <v>77</v>
      </c>
      <c r="P8" s="210" t="s">
        <v>77</v>
      </c>
      <c r="R8" s="207">
        <v>1</v>
      </c>
    </row>
    <row r="9" spans="1:20" ht="132">
      <c r="A9" s="338">
        <v>4</v>
      </c>
      <c r="B9" s="338">
        <v>4</v>
      </c>
      <c r="C9" s="180" t="s">
        <v>5804</v>
      </c>
      <c r="D9" s="180" t="s">
        <v>19</v>
      </c>
      <c r="E9" s="180" t="s">
        <v>5805</v>
      </c>
      <c r="F9" s="1740" t="s">
        <v>5799</v>
      </c>
      <c r="G9" s="180">
        <v>1962</v>
      </c>
      <c r="H9" s="225">
        <v>59.4</v>
      </c>
      <c r="I9" s="182" t="s">
        <v>5806</v>
      </c>
      <c r="J9" s="494" t="s">
        <v>5801</v>
      </c>
      <c r="K9" s="676">
        <v>29905</v>
      </c>
      <c r="L9" s="183" t="s">
        <v>5802</v>
      </c>
      <c r="M9" s="185" t="s">
        <v>124</v>
      </c>
      <c r="N9" s="230" t="s">
        <v>5807</v>
      </c>
      <c r="O9" s="230"/>
      <c r="P9" s="180"/>
      <c r="R9" s="16">
        <v>1</v>
      </c>
    </row>
    <row r="10" spans="1:20" ht="190.5" customHeight="1">
      <c r="A10" s="338">
        <v>5</v>
      </c>
      <c r="B10" s="338">
        <v>5</v>
      </c>
      <c r="C10" s="180" t="s">
        <v>5808</v>
      </c>
      <c r="D10" s="180" t="s">
        <v>19</v>
      </c>
      <c r="E10" s="180" t="s">
        <v>5798</v>
      </c>
      <c r="F10" s="1740" t="s">
        <v>5799</v>
      </c>
      <c r="G10" s="180">
        <v>1993</v>
      </c>
      <c r="H10" s="225">
        <v>541.20000000000005</v>
      </c>
      <c r="I10" s="182" t="s">
        <v>5809</v>
      </c>
      <c r="J10" s="494" t="s">
        <v>5801</v>
      </c>
      <c r="K10" s="676">
        <v>29905</v>
      </c>
      <c r="L10" s="183" t="s">
        <v>5802</v>
      </c>
      <c r="M10" s="337" t="s">
        <v>5810</v>
      </c>
      <c r="N10" s="230" t="s">
        <v>5811</v>
      </c>
      <c r="O10" s="565" t="s">
        <v>77</v>
      </c>
      <c r="P10" s="222" t="s">
        <v>77</v>
      </c>
    </row>
    <row r="11" spans="1:20" s="5" customFormat="1" ht="210" customHeight="1">
      <c r="A11" s="338">
        <v>6</v>
      </c>
      <c r="B11" s="338">
        <v>6</v>
      </c>
      <c r="C11" s="180" t="s">
        <v>5812</v>
      </c>
      <c r="D11" s="180" t="s">
        <v>19</v>
      </c>
      <c r="E11" s="180" t="s">
        <v>5813</v>
      </c>
      <c r="F11" s="1740" t="s">
        <v>5799</v>
      </c>
      <c r="G11" s="180">
        <v>1988</v>
      </c>
      <c r="H11" s="225">
        <v>63.2</v>
      </c>
      <c r="I11" s="182" t="s">
        <v>5814</v>
      </c>
      <c r="J11" s="494" t="s">
        <v>5815</v>
      </c>
      <c r="K11" s="676"/>
      <c r="L11" s="183" t="s">
        <v>5816</v>
      </c>
      <c r="M11" s="337" t="s">
        <v>124</v>
      </c>
      <c r="N11" s="230" t="s">
        <v>5817</v>
      </c>
      <c r="O11" s="230" t="s">
        <v>77</v>
      </c>
      <c r="P11" s="180" t="s">
        <v>77</v>
      </c>
      <c r="R11" s="5">
        <v>1</v>
      </c>
      <c r="S11" s="5" t="s">
        <v>5818</v>
      </c>
      <c r="T11" s="5" t="s">
        <v>138</v>
      </c>
    </row>
    <row r="12" spans="1:20" s="5" customFormat="1" ht="96.75" customHeight="1">
      <c r="A12" s="338">
        <v>7</v>
      </c>
      <c r="B12" s="338">
        <v>7</v>
      </c>
      <c r="C12" s="196" t="s">
        <v>750</v>
      </c>
      <c r="D12" s="337" t="s">
        <v>19</v>
      </c>
      <c r="E12" s="181" t="s">
        <v>5819</v>
      </c>
      <c r="F12" s="180" t="s">
        <v>21</v>
      </c>
      <c r="G12" s="180" t="s">
        <v>77</v>
      </c>
      <c r="H12" s="180" t="s">
        <v>77</v>
      </c>
      <c r="I12" s="313" t="s">
        <v>77</v>
      </c>
      <c r="J12" s="494"/>
      <c r="K12" s="676">
        <v>1836</v>
      </c>
      <c r="L12" s="183" t="s">
        <v>5820</v>
      </c>
      <c r="M12" s="337" t="s">
        <v>5821</v>
      </c>
      <c r="N12" s="230" t="s">
        <v>5822</v>
      </c>
      <c r="O12" s="230" t="s">
        <v>77</v>
      </c>
      <c r="P12" s="180" t="s">
        <v>77</v>
      </c>
    </row>
    <row r="13" spans="1:20" s="356" customFormat="1" ht="57.75" customHeight="1">
      <c r="A13" s="498">
        <v>8</v>
      </c>
      <c r="B13" s="498">
        <v>8</v>
      </c>
      <c r="C13" s="196" t="s">
        <v>750</v>
      </c>
      <c r="D13" s="352" t="s">
        <v>19</v>
      </c>
      <c r="E13" s="741" t="s">
        <v>5823</v>
      </c>
      <c r="F13" s="356" t="s">
        <v>2189</v>
      </c>
      <c r="G13" s="356" t="s">
        <v>77</v>
      </c>
      <c r="H13" s="356" t="s">
        <v>77</v>
      </c>
      <c r="I13" s="356" t="s">
        <v>77</v>
      </c>
      <c r="J13" s="1741" t="s">
        <v>77</v>
      </c>
      <c r="K13" s="826">
        <v>16791</v>
      </c>
      <c r="L13" s="356" t="s">
        <v>5824</v>
      </c>
      <c r="M13" s="196" t="s">
        <v>57</v>
      </c>
      <c r="N13" s="511"/>
      <c r="O13" s="511"/>
    </row>
    <row r="14" spans="1:20" s="291" customFormat="1" ht="57.75" customHeight="1">
      <c r="A14" s="427">
        <v>9</v>
      </c>
      <c r="B14" s="427">
        <v>9</v>
      </c>
      <c r="C14" s="598" t="s">
        <v>750</v>
      </c>
      <c r="D14" s="598" t="s">
        <v>29</v>
      </c>
      <c r="E14" s="541" t="s">
        <v>5825</v>
      </c>
      <c r="F14" s="291" t="s">
        <v>5826</v>
      </c>
      <c r="J14" s="541" t="s">
        <v>148</v>
      </c>
      <c r="K14" s="1742">
        <v>193885</v>
      </c>
      <c r="L14" s="1743" t="s">
        <v>5827</v>
      </c>
      <c r="M14" s="598" t="s">
        <v>5235</v>
      </c>
      <c r="N14" s="541" t="s">
        <v>5681</v>
      </c>
      <c r="O14" s="541"/>
    </row>
    <row r="15" spans="1:20" s="291" customFormat="1" ht="57.75" customHeight="1">
      <c r="A15" s="544">
        <v>10</v>
      </c>
      <c r="B15" s="544">
        <v>10</v>
      </c>
      <c r="C15" s="541" t="s">
        <v>750</v>
      </c>
      <c r="D15" s="541" t="s">
        <v>29</v>
      </c>
      <c r="E15" s="541" t="s">
        <v>5825</v>
      </c>
      <c r="F15" s="541" t="s">
        <v>5826</v>
      </c>
      <c r="G15" s="541"/>
      <c r="H15" s="541"/>
      <c r="I15" s="541"/>
      <c r="J15" s="541" t="s">
        <v>155</v>
      </c>
      <c r="K15" s="541">
        <v>3763</v>
      </c>
      <c r="L15" s="541" t="s">
        <v>5828</v>
      </c>
      <c r="M15" s="541" t="s">
        <v>5235</v>
      </c>
      <c r="N15" s="541" t="s">
        <v>5681</v>
      </c>
      <c r="O15" s="541"/>
    </row>
    <row r="16" spans="1:20" s="291" customFormat="1" ht="57.75" customHeight="1">
      <c r="A16" s="427">
        <v>11</v>
      </c>
      <c r="B16" s="427">
        <v>11</v>
      </c>
      <c r="C16" s="541" t="s">
        <v>750</v>
      </c>
      <c r="D16" s="541" t="s">
        <v>29</v>
      </c>
      <c r="E16" s="541" t="s">
        <v>5825</v>
      </c>
      <c r="F16" s="541" t="s">
        <v>5826</v>
      </c>
      <c r="G16" s="541"/>
      <c r="H16" s="541"/>
      <c r="I16" s="541"/>
      <c r="J16" s="541" t="s">
        <v>148</v>
      </c>
      <c r="K16" s="541">
        <v>7052</v>
      </c>
      <c r="L16" s="541" t="s">
        <v>5829</v>
      </c>
      <c r="M16" s="541" t="s">
        <v>5235</v>
      </c>
      <c r="N16" s="541" t="s">
        <v>5681</v>
      </c>
      <c r="O16" s="541"/>
    </row>
    <row r="17" spans="1:15" s="291" customFormat="1" ht="57.75" customHeight="1">
      <c r="A17" s="544">
        <v>12</v>
      </c>
      <c r="B17" s="544">
        <v>12</v>
      </c>
      <c r="C17" s="541" t="s">
        <v>750</v>
      </c>
      <c r="D17" s="541" t="s">
        <v>29</v>
      </c>
      <c r="E17" s="541" t="s">
        <v>5825</v>
      </c>
      <c r="F17" s="541" t="s">
        <v>5826</v>
      </c>
      <c r="G17" s="541"/>
      <c r="H17" s="541"/>
      <c r="I17" s="541"/>
      <c r="J17" s="541" t="s">
        <v>155</v>
      </c>
      <c r="K17" s="541">
        <v>2185</v>
      </c>
      <c r="L17" s="541" t="s">
        <v>5830</v>
      </c>
      <c r="M17" s="541" t="s">
        <v>5235</v>
      </c>
      <c r="N17" s="541" t="s">
        <v>5681</v>
      </c>
      <c r="O17" s="541"/>
    </row>
    <row r="18" spans="1:15" s="291" customFormat="1" ht="57.75" customHeight="1">
      <c r="A18" s="427">
        <v>13</v>
      </c>
      <c r="B18" s="427">
        <v>13</v>
      </c>
      <c r="C18" s="541" t="s">
        <v>750</v>
      </c>
      <c r="D18" s="541" t="s">
        <v>29</v>
      </c>
      <c r="E18" s="541" t="s">
        <v>5825</v>
      </c>
      <c r="F18" s="541" t="s">
        <v>5826</v>
      </c>
      <c r="G18" s="541"/>
      <c r="H18" s="541"/>
      <c r="I18" s="541"/>
      <c r="J18" s="541" t="s">
        <v>155</v>
      </c>
      <c r="K18" s="541">
        <v>11305</v>
      </c>
      <c r="L18" s="541" t="s">
        <v>5831</v>
      </c>
      <c r="M18" s="541" t="s">
        <v>5235</v>
      </c>
      <c r="N18" s="541" t="s">
        <v>5681</v>
      </c>
      <c r="O18" s="541"/>
    </row>
    <row r="19" spans="1:15" s="291" customFormat="1" ht="57.75" customHeight="1">
      <c r="A19" s="544">
        <v>14</v>
      </c>
      <c r="B19" s="544">
        <v>14</v>
      </c>
      <c r="C19" s="541" t="s">
        <v>750</v>
      </c>
      <c r="D19" s="541" t="s">
        <v>29</v>
      </c>
      <c r="E19" s="541" t="s">
        <v>5825</v>
      </c>
      <c r="F19" s="541" t="s">
        <v>5826</v>
      </c>
      <c r="G19" s="541"/>
      <c r="H19" s="541"/>
      <c r="I19" s="541"/>
      <c r="J19" s="541" t="s">
        <v>155</v>
      </c>
      <c r="K19" s="541">
        <v>11672</v>
      </c>
      <c r="L19" s="541" t="s">
        <v>5832</v>
      </c>
      <c r="M19" s="541" t="s">
        <v>5235</v>
      </c>
      <c r="N19" s="541" t="s">
        <v>5833</v>
      </c>
      <c r="O19" s="541"/>
    </row>
    <row r="20" spans="1:15" s="291" customFormat="1" ht="57.75" customHeight="1">
      <c r="A20" s="427">
        <v>15</v>
      </c>
      <c r="B20" s="427">
        <v>15</v>
      </c>
      <c r="C20" s="541" t="s">
        <v>750</v>
      </c>
      <c r="D20" s="541" t="s">
        <v>29</v>
      </c>
      <c r="E20" s="541" t="s">
        <v>5825</v>
      </c>
      <c r="F20" s="541" t="s">
        <v>5826</v>
      </c>
      <c r="G20" s="541"/>
      <c r="H20" s="541"/>
      <c r="I20" s="541"/>
      <c r="J20" s="541" t="s">
        <v>155</v>
      </c>
      <c r="K20" s="541">
        <v>1397</v>
      </c>
      <c r="L20" s="541" t="s">
        <v>5834</v>
      </c>
      <c r="M20" s="541" t="s">
        <v>5235</v>
      </c>
      <c r="N20" s="541" t="s">
        <v>5833</v>
      </c>
      <c r="O20" s="541"/>
    </row>
    <row r="21" spans="1:15" s="291" customFormat="1" ht="57.75" customHeight="1">
      <c r="A21" s="544">
        <v>16</v>
      </c>
      <c r="B21" s="544">
        <v>16</v>
      </c>
      <c r="C21" s="541" t="s">
        <v>750</v>
      </c>
      <c r="D21" s="541" t="s">
        <v>29</v>
      </c>
      <c r="E21" s="541" t="s">
        <v>5825</v>
      </c>
      <c r="F21" s="541" t="s">
        <v>5826</v>
      </c>
      <c r="G21" s="541"/>
      <c r="H21" s="541"/>
      <c r="I21" s="541"/>
      <c r="J21" s="541" t="s">
        <v>148</v>
      </c>
      <c r="K21" s="541">
        <v>54201</v>
      </c>
      <c r="L21" s="541" t="s">
        <v>5835</v>
      </c>
      <c r="M21" s="541" t="s">
        <v>5235</v>
      </c>
      <c r="N21" s="541" t="s">
        <v>5833</v>
      </c>
      <c r="O21" s="541"/>
    </row>
    <row r="22" spans="1:15" s="291" customFormat="1" ht="57.75" customHeight="1">
      <c r="A22" s="427">
        <v>17</v>
      </c>
      <c r="B22" s="427">
        <v>17</v>
      </c>
      <c r="C22" s="541" t="s">
        <v>750</v>
      </c>
      <c r="D22" s="541" t="s">
        <v>29</v>
      </c>
      <c r="E22" s="541" t="s">
        <v>5825</v>
      </c>
      <c r="F22" s="541" t="s">
        <v>5826</v>
      </c>
      <c r="G22" s="541"/>
      <c r="H22" s="541"/>
      <c r="I22" s="541"/>
      <c r="J22" s="541" t="s">
        <v>148</v>
      </c>
      <c r="K22" s="541">
        <v>118829</v>
      </c>
      <c r="L22" s="541" t="s">
        <v>5836</v>
      </c>
      <c r="M22" s="541" t="s">
        <v>5235</v>
      </c>
      <c r="N22" s="541" t="s">
        <v>5833</v>
      </c>
      <c r="O22" s="541"/>
    </row>
    <row r="23" spans="1:15" s="291" customFormat="1" ht="57.75" customHeight="1">
      <c r="A23" s="544">
        <v>18</v>
      </c>
      <c r="B23" s="544">
        <v>18</v>
      </c>
      <c r="C23" s="541" t="s">
        <v>750</v>
      </c>
      <c r="D23" s="541" t="s">
        <v>29</v>
      </c>
      <c r="E23" s="541" t="s">
        <v>5825</v>
      </c>
      <c r="F23" s="541" t="s">
        <v>5826</v>
      </c>
      <c r="G23" s="541"/>
      <c r="H23" s="541"/>
      <c r="I23" s="541"/>
      <c r="J23" s="541" t="s">
        <v>148</v>
      </c>
      <c r="K23" s="541">
        <v>148806</v>
      </c>
      <c r="L23" s="541" t="s">
        <v>5837</v>
      </c>
      <c r="M23" s="541" t="s">
        <v>5235</v>
      </c>
      <c r="N23" s="541" t="s">
        <v>5833</v>
      </c>
      <c r="O23" s="541"/>
    </row>
    <row r="24" spans="1:15" s="291" customFormat="1" ht="57.75" customHeight="1">
      <c r="A24" s="427">
        <v>19</v>
      </c>
      <c r="B24" s="427">
        <v>19</v>
      </c>
      <c r="C24" s="541" t="s">
        <v>750</v>
      </c>
      <c r="D24" s="541" t="s">
        <v>29</v>
      </c>
      <c r="E24" s="541" t="s">
        <v>5825</v>
      </c>
      <c r="F24" s="541" t="s">
        <v>5826</v>
      </c>
      <c r="G24" s="541"/>
      <c r="H24" s="541"/>
      <c r="I24" s="541"/>
      <c r="J24" s="541" t="s">
        <v>155</v>
      </c>
      <c r="K24" s="541">
        <v>33100</v>
      </c>
      <c r="L24" s="541" t="s">
        <v>5838</v>
      </c>
      <c r="M24" s="541" t="s">
        <v>5235</v>
      </c>
      <c r="N24" s="541" t="s">
        <v>5833</v>
      </c>
      <c r="O24" s="541"/>
    </row>
    <row r="25" spans="1:15" s="291" customFormat="1" ht="57.75" customHeight="1">
      <c r="A25" s="544">
        <v>20</v>
      </c>
      <c r="B25" s="544">
        <v>20</v>
      </c>
      <c r="C25" s="541" t="s">
        <v>750</v>
      </c>
      <c r="D25" s="541" t="s">
        <v>29</v>
      </c>
      <c r="E25" s="541" t="s">
        <v>5825</v>
      </c>
      <c r="F25" s="541" t="s">
        <v>5826</v>
      </c>
      <c r="G25" s="541"/>
      <c r="H25" s="541"/>
      <c r="I25" s="541"/>
      <c r="J25" s="541" t="s">
        <v>148</v>
      </c>
      <c r="K25" s="541">
        <v>131547</v>
      </c>
      <c r="L25" s="541" t="s">
        <v>5839</v>
      </c>
      <c r="M25" s="541" t="s">
        <v>5235</v>
      </c>
      <c r="N25" s="541" t="s">
        <v>5833</v>
      </c>
      <c r="O25" s="541"/>
    </row>
    <row r="26" spans="1:15" s="291" customFormat="1" ht="57.75" customHeight="1">
      <c r="A26" s="427">
        <v>21</v>
      </c>
      <c r="B26" s="427">
        <v>21</v>
      </c>
      <c r="C26" s="541" t="s">
        <v>750</v>
      </c>
      <c r="D26" s="541" t="s">
        <v>29</v>
      </c>
      <c r="E26" s="541" t="s">
        <v>5825</v>
      </c>
      <c r="F26" s="541" t="s">
        <v>5826</v>
      </c>
      <c r="G26" s="541"/>
      <c r="H26" s="541"/>
      <c r="I26" s="541"/>
      <c r="J26" s="541" t="s">
        <v>148</v>
      </c>
      <c r="K26" s="541">
        <v>716</v>
      </c>
      <c r="L26" s="541" t="s">
        <v>5840</v>
      </c>
      <c r="M26" s="541" t="s">
        <v>5235</v>
      </c>
      <c r="N26" s="541" t="s">
        <v>5833</v>
      </c>
      <c r="O26" s="541"/>
    </row>
    <row r="27" spans="1:15" s="291" customFormat="1" ht="57.75" customHeight="1">
      <c r="A27" s="544">
        <v>22</v>
      </c>
      <c r="B27" s="544">
        <v>22</v>
      </c>
      <c r="C27" s="541" t="s">
        <v>750</v>
      </c>
      <c r="D27" s="541" t="s">
        <v>29</v>
      </c>
      <c r="E27" s="541" t="s">
        <v>5825</v>
      </c>
      <c r="F27" s="541" t="s">
        <v>5826</v>
      </c>
      <c r="G27" s="541"/>
      <c r="H27" s="541"/>
      <c r="I27" s="541"/>
      <c r="J27" s="541" t="s">
        <v>148</v>
      </c>
      <c r="K27" s="541">
        <v>1001945</v>
      </c>
      <c r="L27" s="541" t="s">
        <v>5841</v>
      </c>
      <c r="M27" s="541" t="s">
        <v>5235</v>
      </c>
      <c r="N27" s="541" t="s">
        <v>5833</v>
      </c>
      <c r="O27" s="541"/>
    </row>
    <row r="28" spans="1:15" s="291" customFormat="1" ht="57.75" customHeight="1">
      <c r="A28" s="427">
        <v>23</v>
      </c>
      <c r="B28" s="427">
        <v>23</v>
      </c>
      <c r="C28" s="541" t="s">
        <v>750</v>
      </c>
      <c r="D28" s="541" t="s">
        <v>29</v>
      </c>
      <c r="E28" s="541" t="s">
        <v>5825</v>
      </c>
      <c r="F28" s="541" t="s">
        <v>5826</v>
      </c>
      <c r="G28" s="541"/>
      <c r="H28" s="541"/>
      <c r="I28" s="541"/>
      <c r="J28" s="541" t="s">
        <v>148</v>
      </c>
      <c r="K28" s="541">
        <v>18010</v>
      </c>
      <c r="L28" s="541" t="s">
        <v>5842</v>
      </c>
      <c r="M28" s="541" t="s">
        <v>5235</v>
      </c>
      <c r="N28" s="541" t="s">
        <v>5833</v>
      </c>
      <c r="O28" s="541"/>
    </row>
    <row r="29" spans="1:15" s="291" customFormat="1" ht="57.75" customHeight="1">
      <c r="A29" s="544">
        <v>24</v>
      </c>
      <c r="B29" s="544">
        <v>24</v>
      </c>
      <c r="C29" s="541" t="s">
        <v>750</v>
      </c>
      <c r="D29" s="541" t="s">
        <v>29</v>
      </c>
      <c r="E29" s="541" t="s">
        <v>5825</v>
      </c>
      <c r="F29" s="541" t="s">
        <v>5826</v>
      </c>
      <c r="G29" s="541"/>
      <c r="H29" s="541"/>
      <c r="I29" s="541"/>
      <c r="J29" s="541" t="s">
        <v>148</v>
      </c>
      <c r="K29" s="541">
        <v>1976</v>
      </c>
      <c r="L29" s="541" t="s">
        <v>5843</v>
      </c>
      <c r="M29" s="541" t="s">
        <v>5235</v>
      </c>
      <c r="N29" s="541" t="s">
        <v>5833</v>
      </c>
      <c r="O29" s="541"/>
    </row>
    <row r="30" spans="1:15" s="291" customFormat="1" ht="57.75" customHeight="1">
      <c r="A30" s="427">
        <v>25</v>
      </c>
      <c r="B30" s="427">
        <v>25</v>
      </c>
      <c r="C30" s="541" t="s">
        <v>750</v>
      </c>
      <c r="D30" s="541" t="s">
        <v>29</v>
      </c>
      <c r="E30" s="541" t="s">
        <v>5825</v>
      </c>
      <c r="F30" s="541" t="s">
        <v>5826</v>
      </c>
      <c r="G30" s="541"/>
      <c r="H30" s="541"/>
      <c r="I30" s="541"/>
      <c r="J30" s="541" t="s">
        <v>148</v>
      </c>
      <c r="K30" s="541">
        <v>2788979</v>
      </c>
      <c r="L30" s="541" t="s">
        <v>5844</v>
      </c>
      <c r="M30" s="541" t="s">
        <v>5235</v>
      </c>
      <c r="N30" s="541" t="s">
        <v>5833</v>
      </c>
      <c r="O30" s="541"/>
    </row>
    <row r="31" spans="1:15" s="291" customFormat="1" ht="57.75" customHeight="1">
      <c r="A31" s="544">
        <v>26</v>
      </c>
      <c r="B31" s="544">
        <v>26</v>
      </c>
      <c r="C31" s="541" t="s">
        <v>750</v>
      </c>
      <c r="D31" s="541" t="s">
        <v>29</v>
      </c>
      <c r="E31" s="541" t="s">
        <v>5825</v>
      </c>
      <c r="F31" s="541" t="s">
        <v>5826</v>
      </c>
      <c r="G31" s="541"/>
      <c r="H31" s="541"/>
      <c r="I31" s="541"/>
      <c r="J31" s="541" t="s">
        <v>148</v>
      </c>
      <c r="K31" s="541">
        <v>50788</v>
      </c>
      <c r="L31" s="541" t="s">
        <v>5845</v>
      </c>
      <c r="M31" s="541" t="s">
        <v>5235</v>
      </c>
      <c r="N31" s="541" t="s">
        <v>5833</v>
      </c>
      <c r="O31" s="541"/>
    </row>
    <row r="32" spans="1:15" s="291" customFormat="1" ht="57.75" customHeight="1">
      <c r="A32" s="427">
        <v>27</v>
      </c>
      <c r="B32" s="427">
        <v>27</v>
      </c>
      <c r="C32" s="541" t="s">
        <v>750</v>
      </c>
      <c r="D32" s="541" t="s">
        <v>29</v>
      </c>
      <c r="E32" s="541" t="s">
        <v>5825</v>
      </c>
      <c r="F32" s="541" t="s">
        <v>5826</v>
      </c>
      <c r="G32" s="541"/>
      <c r="H32" s="541"/>
      <c r="I32" s="541"/>
      <c r="J32" s="541" t="s">
        <v>148</v>
      </c>
      <c r="K32" s="541">
        <v>185670</v>
      </c>
      <c r="L32" s="541" t="s">
        <v>5846</v>
      </c>
      <c r="M32" s="541" t="s">
        <v>5235</v>
      </c>
      <c r="N32" s="541" t="s">
        <v>5833</v>
      </c>
      <c r="O32" s="541"/>
    </row>
    <row r="33" spans="1:18" s="291" customFormat="1" ht="57.75" customHeight="1">
      <c r="A33" s="544">
        <v>28</v>
      </c>
      <c r="B33" s="544">
        <v>28</v>
      </c>
      <c r="C33" s="541" t="s">
        <v>750</v>
      </c>
      <c r="D33" s="541" t="s">
        <v>29</v>
      </c>
      <c r="E33" s="541" t="s">
        <v>5825</v>
      </c>
      <c r="F33" s="541" t="s">
        <v>5826</v>
      </c>
      <c r="G33" s="541"/>
      <c r="H33" s="541"/>
      <c r="I33" s="541"/>
      <c r="J33" s="541" t="s">
        <v>155</v>
      </c>
      <c r="K33" s="541">
        <v>19196</v>
      </c>
      <c r="L33" s="541" t="s">
        <v>5847</v>
      </c>
      <c r="M33" s="541" t="s">
        <v>5235</v>
      </c>
      <c r="N33" s="541" t="s">
        <v>5833</v>
      </c>
      <c r="O33" s="541"/>
    </row>
    <row r="34" spans="1:18" s="291" customFormat="1" ht="57.75" customHeight="1">
      <c r="A34" s="427">
        <v>29</v>
      </c>
      <c r="B34" s="427">
        <v>29</v>
      </c>
      <c r="C34" s="541" t="s">
        <v>750</v>
      </c>
      <c r="D34" s="541" t="s">
        <v>29</v>
      </c>
      <c r="E34" s="541" t="s">
        <v>5825</v>
      </c>
      <c r="F34" s="541" t="s">
        <v>5826</v>
      </c>
      <c r="G34" s="541"/>
      <c r="H34" s="541"/>
      <c r="I34" s="541"/>
      <c r="J34" s="541" t="s">
        <v>148</v>
      </c>
      <c r="K34" s="541">
        <v>5025</v>
      </c>
      <c r="L34" s="541" t="s">
        <v>5848</v>
      </c>
      <c r="M34" s="541" t="s">
        <v>5235</v>
      </c>
      <c r="N34" s="541" t="s">
        <v>5849</v>
      </c>
      <c r="O34" s="541"/>
    </row>
    <row r="35" spans="1:18" s="291" customFormat="1" ht="57.75" customHeight="1">
      <c r="A35" s="544">
        <v>30</v>
      </c>
      <c r="B35" s="544">
        <v>30</v>
      </c>
      <c r="C35" s="541" t="s">
        <v>750</v>
      </c>
      <c r="D35" s="541" t="s">
        <v>29</v>
      </c>
      <c r="E35" s="541" t="s">
        <v>5825</v>
      </c>
      <c r="F35" s="541" t="s">
        <v>5826</v>
      </c>
      <c r="G35" s="541"/>
      <c r="H35" s="541"/>
      <c r="I35" s="541"/>
      <c r="J35" s="541" t="s">
        <v>148</v>
      </c>
      <c r="K35" s="541">
        <v>973</v>
      </c>
      <c r="L35" s="541" t="s">
        <v>5850</v>
      </c>
      <c r="M35" s="541" t="s">
        <v>5235</v>
      </c>
      <c r="N35" s="541" t="s">
        <v>5849</v>
      </c>
      <c r="O35" s="541"/>
    </row>
    <row r="36" spans="1:18" s="291" customFormat="1" ht="57.75" customHeight="1">
      <c r="A36" s="427">
        <v>31</v>
      </c>
      <c r="B36" s="427">
        <v>31</v>
      </c>
      <c r="C36" s="541" t="s">
        <v>750</v>
      </c>
      <c r="D36" s="541" t="s">
        <v>29</v>
      </c>
      <c r="E36" s="541" t="s">
        <v>5825</v>
      </c>
      <c r="F36" s="541" t="s">
        <v>5826</v>
      </c>
      <c r="G36" s="541"/>
      <c r="H36" s="541"/>
      <c r="I36" s="541"/>
      <c r="J36" s="541" t="s">
        <v>148</v>
      </c>
      <c r="K36" s="541">
        <v>19272</v>
      </c>
      <c r="L36" s="541" t="s">
        <v>5851</v>
      </c>
      <c r="M36" s="541" t="s">
        <v>5235</v>
      </c>
      <c r="N36" s="541" t="s">
        <v>5849</v>
      </c>
      <c r="O36" s="541"/>
    </row>
    <row r="37" spans="1:18" s="291" customFormat="1" ht="57.75" customHeight="1">
      <c r="A37" s="544">
        <v>32</v>
      </c>
      <c r="B37" s="544">
        <v>32</v>
      </c>
      <c r="C37" s="541" t="s">
        <v>750</v>
      </c>
      <c r="D37" s="541" t="s">
        <v>29</v>
      </c>
      <c r="E37" s="541" t="s">
        <v>5825</v>
      </c>
      <c r="F37" s="541" t="s">
        <v>5826</v>
      </c>
      <c r="G37" s="541"/>
      <c r="H37" s="541"/>
      <c r="I37" s="541"/>
      <c r="J37" s="541" t="s">
        <v>148</v>
      </c>
      <c r="K37" s="541">
        <v>4925</v>
      </c>
      <c r="L37" s="541" t="s">
        <v>5852</v>
      </c>
      <c r="M37" s="541" t="s">
        <v>5235</v>
      </c>
      <c r="N37" s="541" t="s">
        <v>5849</v>
      </c>
      <c r="O37" s="541"/>
    </row>
    <row r="38" spans="1:18" s="291" customFormat="1" ht="57.75" customHeight="1">
      <c r="A38" s="427">
        <v>33</v>
      </c>
      <c r="B38" s="427">
        <v>33</v>
      </c>
      <c r="C38" s="541" t="s">
        <v>750</v>
      </c>
      <c r="D38" s="541" t="s">
        <v>29</v>
      </c>
      <c r="E38" s="541" t="s">
        <v>5825</v>
      </c>
      <c r="F38" s="541" t="s">
        <v>5826</v>
      </c>
      <c r="G38" s="541"/>
      <c r="H38" s="541"/>
      <c r="I38" s="541"/>
      <c r="J38" s="541" t="s">
        <v>148</v>
      </c>
      <c r="K38" s="541">
        <v>1594</v>
      </c>
      <c r="L38" s="541" t="s">
        <v>5853</v>
      </c>
      <c r="M38" s="541" t="s">
        <v>5235</v>
      </c>
      <c r="N38" s="541" t="s">
        <v>5849</v>
      </c>
      <c r="O38" s="541"/>
    </row>
    <row r="39" spans="1:18" s="291" customFormat="1" ht="57.75" customHeight="1">
      <c r="A39" s="544">
        <v>34</v>
      </c>
      <c r="B39" s="544">
        <v>34</v>
      </c>
      <c r="C39" s="541" t="s">
        <v>750</v>
      </c>
      <c r="D39" s="541" t="s">
        <v>29</v>
      </c>
      <c r="E39" s="541" t="s">
        <v>5825</v>
      </c>
      <c r="F39" s="541" t="s">
        <v>5826</v>
      </c>
      <c r="G39" s="541"/>
      <c r="H39" s="541"/>
      <c r="I39" s="541"/>
      <c r="J39" s="541" t="s">
        <v>148</v>
      </c>
      <c r="K39" s="541">
        <v>405</v>
      </c>
      <c r="L39" s="541" t="s">
        <v>5854</v>
      </c>
      <c r="M39" s="541" t="s">
        <v>5235</v>
      </c>
      <c r="N39" s="541" t="s">
        <v>5849</v>
      </c>
      <c r="O39" s="541"/>
    </row>
    <row r="40" spans="1:18" s="291" customFormat="1" ht="57.75" customHeight="1">
      <c r="A40" s="427">
        <v>35</v>
      </c>
      <c r="B40" s="427">
        <v>35</v>
      </c>
      <c r="C40" s="541" t="s">
        <v>750</v>
      </c>
      <c r="D40" s="541" t="s">
        <v>29</v>
      </c>
      <c r="E40" s="541" t="s">
        <v>5825</v>
      </c>
      <c r="F40" s="541" t="s">
        <v>5826</v>
      </c>
      <c r="G40" s="541"/>
      <c r="H40" s="541"/>
      <c r="I40" s="541"/>
      <c r="J40" s="541" t="s">
        <v>155</v>
      </c>
      <c r="K40" s="541">
        <v>7400</v>
      </c>
      <c r="L40" s="541" t="s">
        <v>5855</v>
      </c>
      <c r="M40" s="541" t="s">
        <v>5235</v>
      </c>
      <c r="N40" s="541" t="s">
        <v>5849</v>
      </c>
      <c r="O40" s="541"/>
    </row>
    <row r="41" spans="1:18" s="197" customFormat="1">
      <c r="A41" s="556"/>
      <c r="B41" s="556"/>
      <c r="C41" s="2340" t="s">
        <v>17</v>
      </c>
      <c r="D41" s="2347"/>
      <c r="E41" s="2347"/>
      <c r="F41" s="2347"/>
      <c r="G41" s="2347"/>
      <c r="H41" s="2347"/>
      <c r="I41" s="2347"/>
      <c r="J41" s="2347"/>
      <c r="K41" s="2347"/>
      <c r="L41" s="2347"/>
      <c r="M41" s="2347"/>
      <c r="N41" s="2347"/>
      <c r="O41" s="2347"/>
      <c r="P41" s="2347"/>
    </row>
    <row r="42" spans="1:18" ht="107.25" customHeight="1">
      <c r="A42" s="398">
        <v>9</v>
      </c>
      <c r="B42" s="398">
        <v>1</v>
      </c>
      <c r="C42" s="222" t="s">
        <v>5856</v>
      </c>
      <c r="D42" s="222" t="s">
        <v>19</v>
      </c>
      <c r="E42" s="222" t="s">
        <v>5857</v>
      </c>
      <c r="F42" s="222" t="s">
        <v>5858</v>
      </c>
      <c r="G42" s="222"/>
      <c r="H42" s="397">
        <v>825</v>
      </c>
      <c r="I42" s="1264"/>
      <c r="J42" s="1265" t="s">
        <v>5859</v>
      </c>
      <c r="K42" s="222">
        <v>3253</v>
      </c>
      <c r="L42" s="311" t="s">
        <v>5860</v>
      </c>
      <c r="M42" s="1728"/>
      <c r="N42" s="311" t="s">
        <v>5861</v>
      </c>
      <c r="O42" s="222" t="s">
        <v>5862</v>
      </c>
      <c r="P42" s="222" t="s">
        <v>5863</v>
      </c>
      <c r="R42" s="16">
        <v>1</v>
      </c>
    </row>
    <row r="43" spans="1:18" ht="77.25" customHeight="1">
      <c r="A43" s="398">
        <v>10</v>
      </c>
      <c r="B43" s="398">
        <v>2</v>
      </c>
      <c r="C43" s="222" t="s">
        <v>5864</v>
      </c>
      <c r="D43" s="222" t="s">
        <v>19</v>
      </c>
      <c r="E43" s="222" t="s">
        <v>5865</v>
      </c>
      <c r="F43" s="222" t="s">
        <v>5858</v>
      </c>
      <c r="G43" s="222"/>
      <c r="H43" s="397">
        <v>358</v>
      </c>
      <c r="I43" s="1264"/>
      <c r="J43" s="1265"/>
      <c r="K43" s="222">
        <v>3699</v>
      </c>
      <c r="L43" s="311" t="s">
        <v>5866</v>
      </c>
      <c r="M43" s="1728"/>
      <c r="N43" s="506" t="s">
        <v>5867</v>
      </c>
      <c r="O43" s="222"/>
      <c r="P43" s="222"/>
      <c r="R43" s="16">
        <v>1</v>
      </c>
    </row>
    <row r="44" spans="1:18" ht="60">
      <c r="A44" s="398">
        <v>11</v>
      </c>
      <c r="B44" s="398">
        <v>3</v>
      </c>
      <c r="C44" s="222" t="s">
        <v>5868</v>
      </c>
      <c r="D44" s="222" t="s">
        <v>19</v>
      </c>
      <c r="E44" s="222" t="s">
        <v>5869</v>
      </c>
      <c r="F44" s="222" t="s">
        <v>5858</v>
      </c>
      <c r="G44" s="222"/>
      <c r="H44" s="397">
        <v>578</v>
      </c>
      <c r="I44" s="1264"/>
      <c r="J44" s="1265" t="s">
        <v>5870</v>
      </c>
      <c r="K44" s="222">
        <v>20000</v>
      </c>
      <c r="L44" s="311" t="s">
        <v>5871</v>
      </c>
      <c r="M44" s="311"/>
      <c r="N44" s="311" t="s">
        <v>5872</v>
      </c>
      <c r="O44" s="222"/>
      <c r="P44" s="222"/>
    </row>
    <row r="45" spans="1:18" ht="87" customHeight="1">
      <c r="A45" s="398">
        <v>12</v>
      </c>
      <c r="B45" s="398">
        <v>4</v>
      </c>
      <c r="C45" s="190" t="s">
        <v>341</v>
      </c>
      <c r="D45" s="222" t="s">
        <v>19</v>
      </c>
      <c r="E45" s="190" t="s">
        <v>5873</v>
      </c>
      <c r="F45" s="190" t="s">
        <v>5874</v>
      </c>
      <c r="G45" s="190"/>
      <c r="H45" s="369"/>
      <c r="I45" s="1744"/>
      <c r="J45" s="1745"/>
      <c r="K45" s="193" t="s">
        <v>5875</v>
      </c>
      <c r="L45" s="193" t="s">
        <v>5876</v>
      </c>
      <c r="M45" s="311" t="s">
        <v>5877</v>
      </c>
      <c r="N45" s="222" t="s">
        <v>5878</v>
      </c>
      <c r="O45" s="222"/>
      <c r="P45" s="222"/>
    </row>
    <row r="46" spans="1:18" s="5" customFormat="1" ht="55.5" customHeight="1">
      <c r="A46" s="398">
        <v>13</v>
      </c>
      <c r="B46" s="398">
        <v>5</v>
      </c>
      <c r="C46" s="180" t="s">
        <v>341</v>
      </c>
      <c r="D46" s="226" t="s">
        <v>19</v>
      </c>
      <c r="E46" s="226" t="s">
        <v>5879</v>
      </c>
      <c r="F46" s="226" t="s">
        <v>3396</v>
      </c>
      <c r="G46" s="226"/>
      <c r="H46" s="353"/>
      <c r="I46" s="1746"/>
      <c r="J46" s="1747"/>
      <c r="K46" s="237" t="s">
        <v>5880</v>
      </c>
      <c r="L46" s="237" t="s">
        <v>5881</v>
      </c>
      <c r="M46" s="237" t="s">
        <v>5882</v>
      </c>
      <c r="N46" s="226" t="s">
        <v>5883</v>
      </c>
      <c r="O46" s="226"/>
      <c r="P46" s="180" t="s">
        <v>5884</v>
      </c>
      <c r="Q46" s="220"/>
      <c r="R46" s="5">
        <v>1</v>
      </c>
    </row>
    <row r="47" spans="1:18" s="5" customFormat="1" ht="89.25" customHeight="1">
      <c r="A47" s="398">
        <v>14</v>
      </c>
      <c r="B47" s="398">
        <v>6</v>
      </c>
      <c r="C47" s="180" t="s">
        <v>341</v>
      </c>
      <c r="D47" s="226" t="s">
        <v>19</v>
      </c>
      <c r="E47" s="226" t="s">
        <v>5885</v>
      </c>
      <c r="F47" s="226" t="s">
        <v>3396</v>
      </c>
      <c r="G47" s="226"/>
      <c r="H47" s="353"/>
      <c r="I47" s="1746"/>
      <c r="J47" s="1747"/>
      <c r="K47" s="237" t="s">
        <v>5886</v>
      </c>
      <c r="L47" s="237" t="s">
        <v>5887</v>
      </c>
      <c r="M47" s="183" t="s">
        <v>33</v>
      </c>
      <c r="N47" s="183" t="s">
        <v>5888</v>
      </c>
      <c r="O47" s="226"/>
      <c r="P47" s="180"/>
      <c r="Q47" s="220"/>
    </row>
    <row r="48" spans="1:18" ht="73.5" customHeight="1">
      <c r="A48" s="398">
        <v>15</v>
      </c>
      <c r="B48" s="398">
        <v>7</v>
      </c>
      <c r="C48" s="226" t="s">
        <v>341</v>
      </c>
      <c r="D48" s="226" t="s">
        <v>19</v>
      </c>
      <c r="E48" s="226" t="s">
        <v>5889</v>
      </c>
      <c r="F48" s="226" t="s">
        <v>3396</v>
      </c>
      <c r="G48" s="226"/>
      <c r="H48" s="353"/>
      <c r="I48" s="1746"/>
      <c r="J48" s="1747"/>
      <c r="K48" s="237" t="s">
        <v>5890</v>
      </c>
      <c r="L48" s="237" t="s">
        <v>5891</v>
      </c>
      <c r="M48" s="237" t="s">
        <v>5892</v>
      </c>
      <c r="N48" s="226" t="s">
        <v>5893</v>
      </c>
      <c r="O48" s="226"/>
      <c r="P48" s="226"/>
      <c r="Q48" s="207"/>
      <c r="R48" s="16">
        <v>1</v>
      </c>
    </row>
    <row r="49" spans="1:18" ht="75.75" customHeight="1">
      <c r="A49" s="398">
        <v>16</v>
      </c>
      <c r="B49" s="398">
        <v>8</v>
      </c>
      <c r="C49" s="226" t="s">
        <v>341</v>
      </c>
      <c r="D49" s="226" t="s">
        <v>19</v>
      </c>
      <c r="E49" s="226" t="s">
        <v>5894</v>
      </c>
      <c r="F49" s="226" t="s">
        <v>3396</v>
      </c>
      <c r="G49" s="226"/>
      <c r="H49" s="353"/>
      <c r="I49" s="1746"/>
      <c r="J49" s="1747"/>
      <c r="K49" s="237" t="s">
        <v>5890</v>
      </c>
      <c r="L49" s="237" t="s">
        <v>5891</v>
      </c>
      <c r="M49" s="237" t="s">
        <v>5892</v>
      </c>
      <c r="N49" s="226" t="s">
        <v>5895</v>
      </c>
      <c r="O49" s="226"/>
      <c r="P49" s="226"/>
      <c r="Q49" s="207"/>
      <c r="R49" s="16">
        <v>1</v>
      </c>
    </row>
    <row r="50" spans="1:18" ht="81" customHeight="1">
      <c r="A50" s="398">
        <v>17</v>
      </c>
      <c r="B50" s="398">
        <v>9</v>
      </c>
      <c r="C50" s="226" t="s">
        <v>341</v>
      </c>
      <c r="D50" s="226" t="s">
        <v>19</v>
      </c>
      <c r="E50" s="226" t="s">
        <v>5896</v>
      </c>
      <c r="F50" s="226" t="s">
        <v>3396</v>
      </c>
      <c r="G50" s="226"/>
      <c r="H50" s="353"/>
      <c r="I50" s="1746"/>
      <c r="J50" s="1747"/>
      <c r="K50" s="237" t="s">
        <v>5897</v>
      </c>
      <c r="L50" s="237" t="s">
        <v>5898</v>
      </c>
      <c r="M50" s="237" t="s">
        <v>5899</v>
      </c>
      <c r="N50" s="226" t="s">
        <v>5900</v>
      </c>
      <c r="O50" s="226"/>
      <c r="P50" s="226"/>
      <c r="Q50" s="207"/>
      <c r="R50" s="16">
        <v>1</v>
      </c>
    </row>
    <row r="51" spans="1:18" ht="82.5" customHeight="1">
      <c r="A51" s="398">
        <v>18</v>
      </c>
      <c r="B51" s="398">
        <v>10</v>
      </c>
      <c r="C51" s="226" t="s">
        <v>341</v>
      </c>
      <c r="D51" s="226" t="s">
        <v>19</v>
      </c>
      <c r="E51" s="226" t="s">
        <v>5901</v>
      </c>
      <c r="F51" s="226" t="s">
        <v>3396</v>
      </c>
      <c r="G51" s="226"/>
      <c r="H51" s="353"/>
      <c r="I51" s="1746"/>
      <c r="J51" s="1747"/>
      <c r="K51" s="237" t="s">
        <v>5902</v>
      </c>
      <c r="L51" s="237" t="s">
        <v>5903</v>
      </c>
      <c r="M51" s="237" t="s">
        <v>5904</v>
      </c>
      <c r="N51" s="226" t="s">
        <v>5905</v>
      </c>
      <c r="O51" s="226"/>
      <c r="P51" s="226"/>
      <c r="Q51" s="207"/>
      <c r="R51" s="16">
        <v>1</v>
      </c>
    </row>
    <row r="52" spans="1:18" ht="80.25" customHeight="1">
      <c r="A52" s="398">
        <v>19</v>
      </c>
      <c r="B52" s="398">
        <v>11</v>
      </c>
      <c r="C52" s="226" t="s">
        <v>341</v>
      </c>
      <c r="D52" s="226" t="s">
        <v>19</v>
      </c>
      <c r="E52" s="226" t="s">
        <v>5906</v>
      </c>
      <c r="F52" s="226" t="s">
        <v>3396</v>
      </c>
      <c r="G52" s="226"/>
      <c r="H52" s="353"/>
      <c r="I52" s="1746"/>
      <c r="J52" s="1747"/>
      <c r="K52" s="237" t="s">
        <v>5907</v>
      </c>
      <c r="L52" s="237" t="s">
        <v>5908</v>
      </c>
      <c r="M52" s="237" t="s">
        <v>5892</v>
      </c>
      <c r="N52" s="226" t="s">
        <v>5909</v>
      </c>
      <c r="O52" s="226"/>
      <c r="P52" s="226"/>
      <c r="Q52" s="207"/>
      <c r="R52" s="16">
        <v>1</v>
      </c>
    </row>
    <row r="53" spans="1:18" ht="120">
      <c r="A53" s="398">
        <v>20</v>
      </c>
      <c r="B53" s="398">
        <v>12</v>
      </c>
      <c r="C53" s="226" t="s">
        <v>145</v>
      </c>
      <c r="D53" s="226" t="s">
        <v>19</v>
      </c>
      <c r="E53" s="226" t="s">
        <v>5910</v>
      </c>
      <c r="F53" s="226" t="s">
        <v>3396</v>
      </c>
      <c r="G53" s="226"/>
      <c r="H53" s="353"/>
      <c r="I53" s="1746"/>
      <c r="J53" s="1747"/>
      <c r="K53" s="237" t="s">
        <v>5911</v>
      </c>
      <c r="L53" s="237" t="s">
        <v>5912</v>
      </c>
      <c r="M53" s="237" t="s">
        <v>5913</v>
      </c>
      <c r="N53" s="226" t="s">
        <v>5914</v>
      </c>
      <c r="O53" s="226"/>
      <c r="P53" s="226"/>
      <c r="Q53" s="207"/>
      <c r="R53" s="16">
        <v>1</v>
      </c>
    </row>
    <row r="54" spans="1:18" ht="72">
      <c r="A54" s="398">
        <v>21</v>
      </c>
      <c r="B54" s="398">
        <v>13</v>
      </c>
      <c r="C54" s="226" t="s">
        <v>145</v>
      </c>
      <c r="D54" s="226" t="s">
        <v>19</v>
      </c>
      <c r="E54" s="226" t="s">
        <v>5915</v>
      </c>
      <c r="F54" s="226" t="s">
        <v>3396</v>
      </c>
      <c r="G54" s="226"/>
      <c r="H54" s="353"/>
      <c r="I54" s="1746"/>
      <c r="J54" s="1747"/>
      <c r="K54" s="237" t="s">
        <v>5916</v>
      </c>
      <c r="L54" s="237" t="s">
        <v>5917</v>
      </c>
      <c r="M54" s="237" t="s">
        <v>5892</v>
      </c>
      <c r="N54" s="226" t="s">
        <v>5918</v>
      </c>
      <c r="O54" s="226"/>
      <c r="P54" s="226"/>
      <c r="Q54" s="207"/>
      <c r="R54" s="16">
        <v>1</v>
      </c>
    </row>
    <row r="55" spans="1:18" ht="72">
      <c r="A55" s="398">
        <v>22</v>
      </c>
      <c r="B55" s="398">
        <v>14</v>
      </c>
      <c r="C55" s="226" t="s">
        <v>341</v>
      </c>
      <c r="D55" s="226" t="s">
        <v>19</v>
      </c>
      <c r="E55" s="226" t="s">
        <v>5919</v>
      </c>
      <c r="F55" s="226" t="s">
        <v>3396</v>
      </c>
      <c r="G55" s="226"/>
      <c r="H55" s="353"/>
      <c r="I55" s="1746"/>
      <c r="J55" s="1747"/>
      <c r="K55" s="237" t="s">
        <v>5920</v>
      </c>
      <c r="L55" s="237" t="s">
        <v>5921</v>
      </c>
      <c r="M55" s="237" t="s">
        <v>5892</v>
      </c>
      <c r="N55" s="226" t="s">
        <v>5918</v>
      </c>
      <c r="O55" s="226"/>
      <c r="P55" s="226"/>
      <c r="Q55" s="207"/>
      <c r="R55" s="16">
        <v>1</v>
      </c>
    </row>
    <row r="56" spans="1:18" s="5" customFormat="1" ht="90.75" customHeight="1">
      <c r="A56" s="398">
        <v>23</v>
      </c>
      <c r="B56" s="398">
        <v>15</v>
      </c>
      <c r="C56" s="180" t="s">
        <v>5922</v>
      </c>
      <c r="D56" s="180" t="s">
        <v>5923</v>
      </c>
      <c r="E56" s="180" t="s">
        <v>5924</v>
      </c>
      <c r="F56" s="180" t="s">
        <v>5925</v>
      </c>
      <c r="G56" s="180"/>
      <c r="H56" s="225">
        <v>800</v>
      </c>
      <c r="I56" s="182"/>
      <c r="J56" s="494"/>
      <c r="K56" s="180">
        <v>8163</v>
      </c>
      <c r="L56" s="183" t="s">
        <v>5926</v>
      </c>
      <c r="M56" s="183" t="s">
        <v>5927</v>
      </c>
      <c r="N56" s="183" t="s">
        <v>5928</v>
      </c>
      <c r="O56" s="180"/>
      <c r="P56" s="180"/>
      <c r="R56" s="5">
        <v>1</v>
      </c>
    </row>
    <row r="57" spans="1:18" s="207" customFormat="1" ht="36">
      <c r="A57" s="398">
        <v>24</v>
      </c>
      <c r="B57" s="398">
        <v>16</v>
      </c>
      <c r="C57" s="210" t="s">
        <v>5929</v>
      </c>
      <c r="D57" s="210" t="s">
        <v>29</v>
      </c>
      <c r="E57" s="210" t="s">
        <v>5930</v>
      </c>
      <c r="F57" s="210" t="s">
        <v>5931</v>
      </c>
      <c r="G57" s="210"/>
      <c r="H57" s="213">
        <v>15.68</v>
      </c>
      <c r="I57" s="213"/>
      <c r="J57" s="1748"/>
      <c r="K57" s="210"/>
      <c r="L57" s="216"/>
      <c r="M57" s="216" t="s">
        <v>33</v>
      </c>
      <c r="N57" s="216" t="s">
        <v>5932</v>
      </c>
      <c r="O57" s="210"/>
      <c r="P57" s="210"/>
    </row>
    <row r="58" spans="1:18" s="207" customFormat="1" ht="36">
      <c r="A58" s="398">
        <v>25</v>
      </c>
      <c r="B58" s="398">
        <v>17</v>
      </c>
      <c r="C58" s="210" t="s">
        <v>5933</v>
      </c>
      <c r="D58" s="210" t="s">
        <v>29</v>
      </c>
      <c r="E58" s="210" t="s">
        <v>5934</v>
      </c>
      <c r="F58" s="210" t="s">
        <v>5931</v>
      </c>
      <c r="G58" s="210"/>
      <c r="H58" s="213">
        <v>8.17</v>
      </c>
      <c r="I58" s="213"/>
      <c r="J58" s="1748"/>
      <c r="K58" s="210"/>
      <c r="L58" s="216"/>
      <c r="M58" s="216" t="s">
        <v>33</v>
      </c>
      <c r="N58" s="216" t="s">
        <v>5935</v>
      </c>
      <c r="O58" s="210"/>
      <c r="P58" s="210"/>
    </row>
    <row r="59" spans="1:18" s="207" customFormat="1" ht="36">
      <c r="A59" s="398">
        <v>26</v>
      </c>
      <c r="B59" s="398">
        <v>18</v>
      </c>
      <c r="C59" s="210" t="s">
        <v>5936</v>
      </c>
      <c r="D59" s="210" t="s">
        <v>29</v>
      </c>
      <c r="E59" s="210" t="s">
        <v>5934</v>
      </c>
      <c r="F59" s="210" t="s">
        <v>5931</v>
      </c>
      <c r="G59" s="210"/>
      <c r="H59" s="213">
        <v>15.12</v>
      </c>
      <c r="I59" s="213"/>
      <c r="J59" s="1748"/>
      <c r="K59" s="210"/>
      <c r="L59" s="216"/>
      <c r="M59" s="216" t="s">
        <v>33</v>
      </c>
      <c r="N59" s="216" t="s">
        <v>5937</v>
      </c>
      <c r="O59" s="210"/>
      <c r="P59" s="210"/>
    </row>
    <row r="60" spans="1:18" s="207" customFormat="1" ht="36">
      <c r="A60" s="398">
        <v>27</v>
      </c>
      <c r="B60" s="398">
        <v>19</v>
      </c>
      <c r="C60" s="210" t="s">
        <v>5938</v>
      </c>
      <c r="D60" s="210" t="s">
        <v>29</v>
      </c>
      <c r="E60" s="210" t="s">
        <v>5934</v>
      </c>
      <c r="F60" s="210" t="s">
        <v>5931</v>
      </c>
      <c r="G60" s="210"/>
      <c r="H60" s="213">
        <v>12.84</v>
      </c>
      <c r="I60" s="213"/>
      <c r="J60" s="1748"/>
      <c r="K60" s="210"/>
      <c r="L60" s="216"/>
      <c r="M60" s="216" t="s">
        <v>33</v>
      </c>
      <c r="N60" s="216" t="s">
        <v>5939</v>
      </c>
      <c r="O60" s="210"/>
      <c r="P60" s="210"/>
    </row>
    <row r="61" spans="1:18" s="207" customFormat="1" ht="36">
      <c r="A61" s="398">
        <v>28</v>
      </c>
      <c r="B61" s="398">
        <v>20</v>
      </c>
      <c r="C61" s="210" t="s">
        <v>444</v>
      </c>
      <c r="D61" s="210" t="s">
        <v>29</v>
      </c>
      <c r="E61" s="210" t="s">
        <v>5940</v>
      </c>
      <c r="F61" s="210" t="s">
        <v>5931</v>
      </c>
      <c r="G61" s="210"/>
      <c r="H61" s="213">
        <v>83</v>
      </c>
      <c r="I61" s="213"/>
      <c r="J61" s="1748"/>
      <c r="K61" s="210"/>
      <c r="L61" s="216"/>
      <c r="M61" s="216" t="s">
        <v>33</v>
      </c>
      <c r="N61" s="216" t="s">
        <v>5941</v>
      </c>
      <c r="O61" s="210"/>
      <c r="P61" s="210"/>
    </row>
    <row r="62" spans="1:18" ht="48">
      <c r="A62" s="398">
        <v>29</v>
      </c>
      <c r="B62" s="398">
        <v>21</v>
      </c>
      <c r="C62" s="180" t="s">
        <v>5942</v>
      </c>
      <c r="D62" s="180" t="s">
        <v>19</v>
      </c>
      <c r="E62" s="180" t="s">
        <v>5943</v>
      </c>
      <c r="F62" s="180" t="s">
        <v>5931</v>
      </c>
      <c r="G62" s="180"/>
      <c r="H62" s="225"/>
      <c r="I62" s="225"/>
      <c r="J62" s="494"/>
      <c r="K62" s="180"/>
      <c r="L62" s="183"/>
      <c r="M62" s="183" t="s">
        <v>5944</v>
      </c>
      <c r="N62" s="183" t="s">
        <v>5945</v>
      </c>
      <c r="O62" s="180"/>
      <c r="P62" s="180"/>
    </row>
    <row r="63" spans="1:18" ht="60">
      <c r="A63" s="398">
        <v>30</v>
      </c>
      <c r="B63" s="398">
        <v>22</v>
      </c>
      <c r="C63" s="180" t="s">
        <v>5946</v>
      </c>
      <c r="D63" s="180" t="s">
        <v>19</v>
      </c>
      <c r="E63" s="180" t="s">
        <v>5947</v>
      </c>
      <c r="F63" s="180" t="s">
        <v>5931</v>
      </c>
      <c r="G63" s="180"/>
      <c r="H63" s="225" t="s">
        <v>5948</v>
      </c>
      <c r="I63" s="225" t="s">
        <v>5949</v>
      </c>
      <c r="J63" s="494"/>
      <c r="K63" s="180" t="s">
        <v>5950</v>
      </c>
      <c r="L63" s="183" t="s">
        <v>5951</v>
      </c>
      <c r="M63" s="183" t="s">
        <v>5952</v>
      </c>
      <c r="N63" s="183" t="s">
        <v>5953</v>
      </c>
      <c r="O63" s="180"/>
      <c r="P63" s="180"/>
    </row>
    <row r="64" spans="1:18" ht="36">
      <c r="A64" s="398">
        <v>31</v>
      </c>
      <c r="B64" s="398">
        <v>23</v>
      </c>
      <c r="C64" s="180" t="s">
        <v>5954</v>
      </c>
      <c r="D64" s="180" t="s">
        <v>19</v>
      </c>
      <c r="E64" s="180" t="s">
        <v>5955</v>
      </c>
      <c r="F64" s="180" t="s">
        <v>5931</v>
      </c>
      <c r="G64" s="180"/>
      <c r="H64" s="225" t="s">
        <v>5956</v>
      </c>
      <c r="I64" s="225" t="s">
        <v>5957</v>
      </c>
      <c r="J64" s="494"/>
      <c r="K64" s="180" t="s">
        <v>5958</v>
      </c>
      <c r="L64" s="183" t="s">
        <v>5959</v>
      </c>
      <c r="M64" s="183" t="s">
        <v>5952</v>
      </c>
      <c r="N64" s="183" t="s">
        <v>5953</v>
      </c>
      <c r="O64" s="180"/>
      <c r="P64" s="180"/>
    </row>
    <row r="65" spans="1:65" s="207" customFormat="1" ht="36">
      <c r="A65" s="427">
        <v>32</v>
      </c>
      <c r="B65" s="427">
        <v>24</v>
      </c>
      <c r="C65" s="210" t="s">
        <v>750</v>
      </c>
      <c r="D65" s="210" t="s">
        <v>29</v>
      </c>
      <c r="E65" s="210" t="s">
        <v>5960</v>
      </c>
      <c r="F65" s="210" t="s">
        <v>5931</v>
      </c>
      <c r="G65" s="210"/>
      <c r="H65" s="213"/>
      <c r="I65" s="213"/>
      <c r="J65" s="1748"/>
      <c r="K65" s="210" t="s">
        <v>5961</v>
      </c>
      <c r="L65" s="216" t="s">
        <v>5962</v>
      </c>
      <c r="M65" s="245" t="s">
        <v>33</v>
      </c>
      <c r="N65" s="216" t="s">
        <v>5963</v>
      </c>
      <c r="O65" s="210"/>
      <c r="P65" s="210"/>
      <c r="Q65" s="220"/>
      <c r="R65" s="220"/>
      <c r="S65" s="220"/>
      <c r="T65" s="220"/>
      <c r="U65" s="220"/>
      <c r="V65" s="220"/>
      <c r="W65" s="220"/>
      <c r="X65" s="220"/>
      <c r="Y65" s="220"/>
      <c r="Z65" s="220"/>
      <c r="AA65" s="220"/>
      <c r="AB65" s="220"/>
      <c r="AC65" s="220"/>
      <c r="AD65" s="220"/>
      <c r="AE65" s="220"/>
      <c r="AF65" s="220"/>
      <c r="AG65" s="220"/>
      <c r="AH65" s="220"/>
      <c r="AI65" s="220"/>
      <c r="AJ65" s="220"/>
    </row>
    <row r="66" spans="1:65" s="207" customFormat="1" ht="36">
      <c r="A66" s="427">
        <v>33</v>
      </c>
      <c r="B66" s="427">
        <v>25</v>
      </c>
      <c r="C66" s="210" t="s">
        <v>750</v>
      </c>
      <c r="D66" s="210" t="s">
        <v>29</v>
      </c>
      <c r="E66" s="210" t="s">
        <v>5960</v>
      </c>
      <c r="F66" s="210" t="s">
        <v>5931</v>
      </c>
      <c r="G66" s="210"/>
      <c r="H66" s="213"/>
      <c r="I66" s="213"/>
      <c r="J66" s="1748"/>
      <c r="K66" s="210" t="s">
        <v>5964</v>
      </c>
      <c r="L66" s="216" t="s">
        <v>5965</v>
      </c>
      <c r="M66" s="245" t="s">
        <v>33</v>
      </c>
      <c r="N66" s="216" t="s">
        <v>5966</v>
      </c>
      <c r="O66" s="210"/>
      <c r="P66" s="210"/>
      <c r="Q66" s="220"/>
      <c r="R66" s="220"/>
      <c r="S66" s="220"/>
      <c r="T66" s="220"/>
      <c r="U66" s="220"/>
      <c r="V66" s="220"/>
      <c r="W66" s="220"/>
      <c r="X66" s="220"/>
      <c r="Y66" s="220"/>
      <c r="Z66" s="220"/>
      <c r="AA66" s="220"/>
      <c r="AB66" s="220"/>
      <c r="AC66" s="220"/>
      <c r="AD66" s="220"/>
      <c r="AE66" s="220"/>
      <c r="AF66" s="220"/>
      <c r="AG66" s="220"/>
      <c r="AH66" s="220"/>
      <c r="AI66" s="220"/>
      <c r="AJ66" s="220"/>
    </row>
    <row r="67" spans="1:65" s="207" customFormat="1" ht="60">
      <c r="A67" s="427">
        <v>34</v>
      </c>
      <c r="B67" s="427">
        <v>26</v>
      </c>
      <c r="C67" s="210" t="s">
        <v>750</v>
      </c>
      <c r="D67" s="210" t="s">
        <v>29</v>
      </c>
      <c r="E67" s="210" t="s">
        <v>5967</v>
      </c>
      <c r="F67" s="210" t="s">
        <v>3396</v>
      </c>
      <c r="G67" s="210"/>
      <c r="H67" s="213"/>
      <c r="I67" s="213"/>
      <c r="J67" s="1748"/>
      <c r="K67" s="210" t="s">
        <v>5968</v>
      </c>
      <c r="L67" s="216" t="s">
        <v>5969</v>
      </c>
      <c r="M67" s="245" t="s">
        <v>33</v>
      </c>
      <c r="N67" s="216" t="s">
        <v>5970</v>
      </c>
      <c r="O67" s="210"/>
      <c r="P67" s="210"/>
      <c r="Q67" s="220"/>
      <c r="R67" s="220"/>
      <c r="S67" s="220"/>
      <c r="T67" s="220"/>
      <c r="U67" s="220"/>
      <c r="V67" s="220"/>
      <c r="W67" s="220"/>
      <c r="X67" s="220"/>
      <c r="Y67" s="220"/>
      <c r="Z67" s="220"/>
      <c r="AA67" s="220"/>
      <c r="AB67" s="220"/>
      <c r="AC67" s="220"/>
      <c r="AD67" s="220"/>
      <c r="AE67" s="220"/>
      <c r="AF67" s="220"/>
      <c r="AG67" s="220"/>
      <c r="AH67" s="220"/>
      <c r="AI67" s="220"/>
      <c r="AJ67" s="220"/>
    </row>
    <row r="68" spans="1:65" s="207" customFormat="1" ht="60">
      <c r="A68" s="427">
        <v>35</v>
      </c>
      <c r="B68" s="427">
        <v>27</v>
      </c>
      <c r="C68" s="210" t="s">
        <v>640</v>
      </c>
      <c r="D68" s="210" t="s">
        <v>29</v>
      </c>
      <c r="E68" s="210" t="s">
        <v>5971</v>
      </c>
      <c r="F68" s="210" t="s">
        <v>3396</v>
      </c>
      <c r="G68" s="210"/>
      <c r="H68" s="213"/>
      <c r="I68" s="213"/>
      <c r="J68" s="1748"/>
      <c r="K68" s="210" t="s">
        <v>5972</v>
      </c>
      <c r="L68" s="216" t="s">
        <v>5973</v>
      </c>
      <c r="M68" s="245" t="s">
        <v>33</v>
      </c>
      <c r="N68" s="216" t="s">
        <v>5974</v>
      </c>
      <c r="O68" s="210"/>
      <c r="P68" s="210"/>
      <c r="Q68" s="220"/>
      <c r="R68" s="220"/>
      <c r="S68" s="220"/>
      <c r="T68" s="220"/>
      <c r="U68" s="220"/>
      <c r="V68" s="220"/>
      <c r="W68" s="220"/>
      <c r="X68" s="220"/>
      <c r="Y68" s="220"/>
      <c r="Z68" s="220"/>
      <c r="AA68" s="220"/>
      <c r="AB68" s="220"/>
      <c r="AC68" s="220"/>
      <c r="AD68" s="220"/>
      <c r="AE68" s="220"/>
      <c r="AF68" s="220"/>
      <c r="AG68" s="220"/>
      <c r="AH68" s="220"/>
      <c r="AI68" s="220"/>
      <c r="AJ68" s="220"/>
    </row>
    <row r="69" spans="1:65" s="207" customFormat="1" ht="60">
      <c r="A69" s="427">
        <v>36</v>
      </c>
      <c r="B69" s="427">
        <v>28</v>
      </c>
      <c r="C69" s="210" t="s">
        <v>750</v>
      </c>
      <c r="D69" s="210" t="s">
        <v>29</v>
      </c>
      <c r="E69" s="210" t="s">
        <v>5975</v>
      </c>
      <c r="F69" s="210" t="s">
        <v>3396</v>
      </c>
      <c r="G69" s="210"/>
      <c r="H69" s="213"/>
      <c r="I69" s="213"/>
      <c r="J69" s="1748"/>
      <c r="K69" s="210" t="s">
        <v>5976</v>
      </c>
      <c r="L69" s="216" t="s">
        <v>5977</v>
      </c>
      <c r="M69" s="245" t="s">
        <v>33</v>
      </c>
      <c r="N69" s="216" t="s">
        <v>5978</v>
      </c>
      <c r="O69" s="210"/>
      <c r="P69" s="210"/>
      <c r="Q69" s="220"/>
      <c r="R69" s="220"/>
      <c r="S69" s="220"/>
      <c r="T69" s="220"/>
      <c r="U69" s="220"/>
      <c r="V69" s="220"/>
      <c r="W69" s="220"/>
      <c r="X69" s="220"/>
      <c r="Y69" s="220"/>
      <c r="Z69" s="220"/>
      <c r="AA69" s="220"/>
      <c r="AB69" s="220"/>
      <c r="AC69" s="220"/>
      <c r="AD69" s="220"/>
      <c r="AE69" s="220"/>
      <c r="AF69" s="220"/>
      <c r="AG69" s="220"/>
      <c r="AH69" s="220"/>
      <c r="AI69" s="220"/>
      <c r="AJ69" s="220"/>
    </row>
    <row r="70" spans="1:65" s="207" customFormat="1" ht="60">
      <c r="A70" s="427">
        <v>37</v>
      </c>
      <c r="B70" s="427">
        <v>29</v>
      </c>
      <c r="C70" s="210" t="s">
        <v>640</v>
      </c>
      <c r="D70" s="210" t="s">
        <v>29</v>
      </c>
      <c r="E70" s="210" t="s">
        <v>5979</v>
      </c>
      <c r="F70" s="210" t="s">
        <v>3396</v>
      </c>
      <c r="G70" s="210"/>
      <c r="H70" s="213"/>
      <c r="I70" s="213"/>
      <c r="J70" s="1748"/>
      <c r="K70" s="210" t="s">
        <v>5980</v>
      </c>
      <c r="L70" s="216" t="s">
        <v>5981</v>
      </c>
      <c r="M70" s="245" t="s">
        <v>33</v>
      </c>
      <c r="N70" s="216" t="s">
        <v>5982</v>
      </c>
      <c r="O70" s="210"/>
      <c r="P70" s="210"/>
      <c r="Q70" s="220"/>
      <c r="R70" s="220"/>
      <c r="S70" s="220"/>
      <c r="T70" s="220"/>
      <c r="U70" s="220"/>
      <c r="V70" s="220"/>
      <c r="W70" s="220"/>
      <c r="X70" s="220"/>
      <c r="Y70" s="220"/>
      <c r="Z70" s="220"/>
      <c r="AA70" s="220"/>
      <c r="AB70" s="220"/>
      <c r="AC70" s="220"/>
      <c r="AD70" s="220"/>
      <c r="AE70" s="220"/>
      <c r="AF70" s="220"/>
      <c r="AG70" s="220"/>
      <c r="AH70" s="220"/>
      <c r="AI70" s="220"/>
      <c r="AJ70" s="220"/>
    </row>
    <row r="71" spans="1:65" s="207" customFormat="1" ht="48">
      <c r="A71" s="427">
        <v>38</v>
      </c>
      <c r="B71" s="427">
        <v>30</v>
      </c>
      <c r="C71" s="210" t="s">
        <v>750</v>
      </c>
      <c r="D71" s="210" t="s">
        <v>29</v>
      </c>
      <c r="E71" s="210" t="s">
        <v>5983</v>
      </c>
      <c r="F71" s="210" t="s">
        <v>3396</v>
      </c>
      <c r="G71" s="210"/>
      <c r="H71" s="213"/>
      <c r="I71" s="213"/>
      <c r="J71" s="1748"/>
      <c r="K71" s="210" t="s">
        <v>5984</v>
      </c>
      <c r="L71" s="216" t="s">
        <v>5985</v>
      </c>
      <c r="M71" s="245" t="s">
        <v>33</v>
      </c>
      <c r="N71" s="216" t="s">
        <v>5986</v>
      </c>
      <c r="O71" s="210"/>
      <c r="P71" s="210"/>
      <c r="Q71" s="220"/>
      <c r="R71" s="220"/>
      <c r="S71" s="220"/>
      <c r="T71" s="220"/>
      <c r="U71" s="220"/>
      <c r="V71" s="220"/>
      <c r="W71" s="220"/>
      <c r="X71" s="220"/>
      <c r="Y71" s="220"/>
      <c r="Z71" s="220"/>
      <c r="AA71" s="220"/>
      <c r="AB71" s="220"/>
      <c r="AC71" s="220"/>
      <c r="AD71" s="220"/>
      <c r="AE71" s="220"/>
      <c r="AF71" s="220"/>
      <c r="AG71" s="220"/>
      <c r="AH71" s="220"/>
      <c r="AI71" s="220"/>
      <c r="AJ71" s="220"/>
    </row>
    <row r="72" spans="1:65" s="207" customFormat="1" ht="48">
      <c r="A72" s="544">
        <v>39</v>
      </c>
      <c r="B72" s="544">
        <v>31</v>
      </c>
      <c r="C72" s="248" t="s">
        <v>750</v>
      </c>
      <c r="D72" s="248" t="s">
        <v>29</v>
      </c>
      <c r="E72" s="248" t="s">
        <v>5987</v>
      </c>
      <c r="F72" s="248" t="s">
        <v>3396</v>
      </c>
      <c r="G72" s="248"/>
      <c r="H72" s="345"/>
      <c r="I72" s="345"/>
      <c r="J72" s="1749"/>
      <c r="K72" s="248" t="s">
        <v>5984</v>
      </c>
      <c r="L72" s="362" t="s">
        <v>5988</v>
      </c>
      <c r="M72" s="245" t="s">
        <v>33</v>
      </c>
      <c r="N72" s="362" t="s">
        <v>5989</v>
      </c>
      <c r="O72" s="248"/>
      <c r="P72" s="248"/>
      <c r="Q72" s="220"/>
      <c r="R72" s="220"/>
      <c r="S72" s="220"/>
      <c r="T72" s="220"/>
      <c r="U72" s="220"/>
      <c r="V72" s="220"/>
      <c r="W72" s="220"/>
      <c r="X72" s="220"/>
      <c r="Y72" s="220"/>
      <c r="Z72" s="220"/>
      <c r="AA72" s="220"/>
      <c r="AB72" s="220"/>
      <c r="AC72" s="220"/>
      <c r="AD72" s="220"/>
      <c r="AE72" s="220"/>
      <c r="AF72" s="220"/>
      <c r="AG72" s="220"/>
      <c r="AH72" s="220"/>
      <c r="AI72" s="220"/>
      <c r="AJ72" s="220"/>
    </row>
    <row r="73" spans="1:65" s="207" customFormat="1" ht="60">
      <c r="A73" s="292">
        <v>40</v>
      </c>
      <c r="B73" s="292">
        <v>32</v>
      </c>
      <c r="C73" s="291" t="s">
        <v>640</v>
      </c>
      <c r="D73" s="291" t="s">
        <v>29</v>
      </c>
      <c r="E73" s="291" t="s">
        <v>5990</v>
      </c>
      <c r="F73" s="291" t="s">
        <v>3396</v>
      </c>
      <c r="G73" s="291"/>
      <c r="H73" s="599"/>
      <c r="I73" s="599"/>
      <c r="J73" s="1750"/>
      <c r="K73" s="291" t="s">
        <v>5991</v>
      </c>
      <c r="L73" s="245" t="s">
        <v>5992</v>
      </c>
      <c r="M73" s="245" t="s">
        <v>33</v>
      </c>
      <c r="N73" s="245" t="s">
        <v>5993</v>
      </c>
      <c r="O73" s="291"/>
      <c r="P73" s="291"/>
      <c r="Q73" s="291"/>
      <c r="R73" s="291"/>
      <c r="S73" s="291"/>
      <c r="T73" s="291"/>
      <c r="U73" s="291"/>
      <c r="V73" s="291"/>
      <c r="W73" s="291"/>
      <c r="X73" s="291"/>
      <c r="Y73" s="291"/>
      <c r="Z73" s="220"/>
      <c r="AA73" s="220"/>
      <c r="AB73" s="220"/>
      <c r="AC73" s="220"/>
      <c r="AD73" s="220"/>
      <c r="AE73" s="220"/>
      <c r="AF73" s="220"/>
      <c r="AG73" s="220"/>
      <c r="AH73" s="220"/>
      <c r="AI73" s="220"/>
      <c r="AJ73" s="220"/>
    </row>
    <row r="74" spans="1:65" s="207" customFormat="1" ht="60">
      <c r="A74" s="292">
        <v>41</v>
      </c>
      <c r="B74" s="292">
        <v>33</v>
      </c>
      <c r="C74" s="291" t="s">
        <v>750</v>
      </c>
      <c r="D74" s="291" t="s">
        <v>29</v>
      </c>
      <c r="E74" s="291" t="s">
        <v>5994</v>
      </c>
      <c r="F74" s="291" t="s">
        <v>3396</v>
      </c>
      <c r="G74" s="291"/>
      <c r="H74" s="599"/>
      <c r="I74" s="599"/>
      <c r="J74" s="1750"/>
      <c r="K74" s="291" t="s">
        <v>5995</v>
      </c>
      <c r="L74" s="245" t="s">
        <v>5996</v>
      </c>
      <c r="M74" s="245" t="s">
        <v>33</v>
      </c>
      <c r="N74" s="245" t="s">
        <v>5997</v>
      </c>
      <c r="O74" s="291"/>
      <c r="P74" s="291"/>
      <c r="Q74" s="291"/>
      <c r="R74" s="291"/>
      <c r="S74" s="291"/>
      <c r="T74" s="291"/>
      <c r="U74" s="291"/>
      <c r="V74" s="291"/>
      <c r="W74" s="291"/>
      <c r="X74" s="291"/>
      <c r="Y74" s="291"/>
      <c r="Z74" s="291"/>
      <c r="AA74" s="291"/>
      <c r="AB74" s="291"/>
      <c r="AC74" s="291"/>
      <c r="AD74" s="291"/>
      <c r="AE74" s="291"/>
      <c r="AF74" s="291"/>
      <c r="AG74" s="291"/>
      <c r="AH74" s="291"/>
      <c r="AI74" s="291"/>
      <c r="AJ74" s="291"/>
      <c r="AK74" s="608"/>
      <c r="AL74" s="608"/>
    </row>
    <row r="75" spans="1:65" s="207" customFormat="1" ht="60">
      <c r="A75" s="292">
        <v>42</v>
      </c>
      <c r="B75" s="292">
        <v>34</v>
      </c>
      <c r="C75" s="291" t="s">
        <v>750</v>
      </c>
      <c r="D75" s="291" t="s">
        <v>29</v>
      </c>
      <c r="E75" s="291" t="s">
        <v>5998</v>
      </c>
      <c r="F75" s="291" t="s">
        <v>3396</v>
      </c>
      <c r="G75" s="291"/>
      <c r="H75" s="599"/>
      <c r="I75" s="599"/>
      <c r="J75" s="1750"/>
      <c r="K75" s="291" t="s">
        <v>5999</v>
      </c>
      <c r="L75" s="245" t="s">
        <v>6000</v>
      </c>
      <c r="M75" s="245" t="s">
        <v>33</v>
      </c>
      <c r="N75" s="245" t="s">
        <v>6001</v>
      </c>
      <c r="O75" s="291"/>
      <c r="P75" s="291"/>
      <c r="Q75" s="291"/>
      <c r="R75" s="291"/>
      <c r="S75" s="291"/>
      <c r="T75" s="291"/>
      <c r="U75" s="291"/>
      <c r="V75" s="291"/>
      <c r="W75" s="291"/>
      <c r="X75" s="291"/>
      <c r="Y75" s="291"/>
      <c r="Z75" s="291"/>
      <c r="AA75" s="291"/>
      <c r="AB75" s="291"/>
      <c r="AC75" s="291"/>
      <c r="AD75" s="291"/>
      <c r="AE75" s="291"/>
      <c r="AF75" s="291"/>
      <c r="AG75" s="291"/>
      <c r="AH75" s="291"/>
      <c r="AI75" s="291"/>
      <c r="AJ75" s="291"/>
      <c r="AK75" s="608"/>
      <c r="AL75" s="608"/>
      <c r="AM75" s="608"/>
      <c r="AN75" s="608"/>
      <c r="AO75" s="608"/>
      <c r="AP75" s="608"/>
      <c r="AQ75" s="608"/>
    </row>
    <row r="76" spans="1:65" s="207" customFormat="1" ht="60">
      <c r="A76" s="292">
        <v>43</v>
      </c>
      <c r="B76" s="292">
        <v>35</v>
      </c>
      <c r="C76" s="291" t="s">
        <v>750</v>
      </c>
      <c r="D76" s="291" t="s">
        <v>29</v>
      </c>
      <c r="E76" s="291" t="s">
        <v>6002</v>
      </c>
      <c r="F76" s="291" t="s">
        <v>3396</v>
      </c>
      <c r="G76" s="291"/>
      <c r="H76" s="599"/>
      <c r="I76" s="599"/>
      <c r="J76" s="1750"/>
      <c r="K76" s="291" t="s">
        <v>6003</v>
      </c>
      <c r="L76" s="245" t="s">
        <v>6004</v>
      </c>
      <c r="M76" s="245" t="s">
        <v>33</v>
      </c>
      <c r="N76" s="245" t="s">
        <v>6005</v>
      </c>
      <c r="O76" s="291"/>
      <c r="P76" s="291"/>
      <c r="Q76" s="291"/>
      <c r="R76" s="291"/>
      <c r="S76" s="291"/>
      <c r="T76" s="291"/>
      <c r="U76" s="291"/>
      <c r="V76" s="291"/>
      <c r="W76" s="291"/>
      <c r="X76" s="291"/>
      <c r="Y76" s="291"/>
      <c r="Z76" s="291"/>
      <c r="AA76" s="291"/>
      <c r="AB76" s="291"/>
      <c r="AC76" s="291"/>
      <c r="AD76" s="291"/>
      <c r="AE76" s="291"/>
      <c r="AF76" s="291"/>
      <c r="AG76" s="291"/>
      <c r="AH76" s="291"/>
      <c r="AI76" s="291"/>
      <c r="AJ76" s="291"/>
    </row>
    <row r="77" spans="1:65" s="207" customFormat="1" ht="60">
      <c r="A77" s="292">
        <v>44</v>
      </c>
      <c r="B77" s="292">
        <v>36</v>
      </c>
      <c r="C77" s="291" t="s">
        <v>750</v>
      </c>
      <c r="D77" s="291" t="s">
        <v>29</v>
      </c>
      <c r="E77" s="291" t="s">
        <v>6006</v>
      </c>
      <c r="F77" s="291" t="s">
        <v>3396</v>
      </c>
      <c r="G77" s="291"/>
      <c r="H77" s="599"/>
      <c r="I77" s="599"/>
      <c r="J77" s="1750"/>
      <c r="K77" s="291" t="s">
        <v>6007</v>
      </c>
      <c r="L77" s="245" t="s">
        <v>6008</v>
      </c>
      <c r="M77" s="245" t="s">
        <v>33</v>
      </c>
      <c r="N77" s="245" t="s">
        <v>6009</v>
      </c>
      <c r="O77" s="291"/>
      <c r="P77" s="291"/>
      <c r="Q77" s="291"/>
      <c r="R77" s="291"/>
      <c r="S77" s="291"/>
      <c r="T77" s="291"/>
      <c r="U77" s="291"/>
      <c r="V77" s="291"/>
      <c r="W77" s="291"/>
      <c r="X77" s="291"/>
      <c r="Y77" s="291"/>
      <c r="Z77" s="291"/>
      <c r="AA77" s="291"/>
      <c r="AB77" s="291"/>
      <c r="AC77" s="291"/>
      <c r="AD77" s="291"/>
      <c r="AE77" s="291"/>
      <c r="AF77" s="291"/>
      <c r="AG77" s="291"/>
      <c r="AH77" s="291"/>
      <c r="AI77" s="291"/>
      <c r="AJ77" s="291"/>
      <c r="AK77" s="608"/>
      <c r="AL77" s="608"/>
      <c r="AM77" s="608"/>
      <c r="AN77" s="608"/>
      <c r="AO77" s="608"/>
      <c r="AP77" s="608"/>
      <c r="AQ77" s="608"/>
      <c r="AR77" s="608"/>
      <c r="AS77" s="608"/>
      <c r="AT77" s="608"/>
      <c r="AU77" s="608"/>
      <c r="AV77" s="608"/>
      <c r="AW77" s="608"/>
      <c r="AX77" s="608"/>
      <c r="AY77" s="608"/>
      <c r="AZ77" s="608"/>
      <c r="BA77" s="608"/>
      <c r="BB77" s="608"/>
      <c r="BC77" s="608"/>
      <c r="BD77" s="608"/>
      <c r="BE77" s="608"/>
      <c r="BF77" s="608"/>
      <c r="BG77" s="608"/>
      <c r="BH77" s="608"/>
      <c r="BI77" s="608"/>
      <c r="BJ77" s="608"/>
      <c r="BK77" s="608"/>
      <c r="BL77" s="608"/>
      <c r="BM77" s="608"/>
    </row>
    <row r="78" spans="1:65" s="207" customFormat="1" ht="48">
      <c r="A78" s="292">
        <v>45</v>
      </c>
      <c r="B78" s="292">
        <v>37</v>
      </c>
      <c r="C78" s="291" t="s">
        <v>640</v>
      </c>
      <c r="D78" s="291" t="s">
        <v>29</v>
      </c>
      <c r="E78" s="291" t="s">
        <v>6010</v>
      </c>
      <c r="F78" s="291" t="s">
        <v>3396</v>
      </c>
      <c r="G78" s="291"/>
      <c r="H78" s="599"/>
      <c r="I78" s="599"/>
      <c r="J78" s="1750"/>
      <c r="K78" s="291" t="s">
        <v>6011</v>
      </c>
      <c r="L78" s="245" t="s">
        <v>6012</v>
      </c>
      <c r="M78" s="245" t="s">
        <v>33</v>
      </c>
      <c r="N78" s="245" t="s">
        <v>6013</v>
      </c>
      <c r="O78" s="291"/>
      <c r="P78" s="291"/>
      <c r="Q78" s="291"/>
      <c r="R78" s="291"/>
      <c r="S78" s="291"/>
      <c r="T78" s="291"/>
      <c r="U78" s="291"/>
      <c r="V78" s="291"/>
      <c r="W78" s="291"/>
      <c r="X78" s="291"/>
      <c r="Y78" s="291"/>
      <c r="Z78" s="291"/>
      <c r="AA78" s="291"/>
      <c r="AB78" s="291"/>
      <c r="AC78" s="291"/>
      <c r="AD78" s="291"/>
      <c r="AE78" s="291"/>
      <c r="AF78" s="291"/>
      <c r="AG78" s="291"/>
      <c r="AH78" s="291"/>
      <c r="AI78" s="291"/>
      <c r="AJ78" s="291"/>
      <c r="AK78" s="608"/>
      <c r="AL78" s="608"/>
      <c r="AM78" s="608"/>
    </row>
    <row r="79" spans="1:65" s="207" customFormat="1" ht="48">
      <c r="A79" s="292">
        <v>46</v>
      </c>
      <c r="B79" s="292">
        <v>38</v>
      </c>
      <c r="C79" s="291" t="s">
        <v>750</v>
      </c>
      <c r="D79" s="291" t="s">
        <v>29</v>
      </c>
      <c r="E79" s="291" t="s">
        <v>6014</v>
      </c>
      <c r="F79" s="291" t="s">
        <v>3396</v>
      </c>
      <c r="G79" s="291"/>
      <c r="H79" s="599"/>
      <c r="I79" s="599"/>
      <c r="J79" s="1750"/>
      <c r="K79" s="291" t="s">
        <v>6015</v>
      </c>
      <c r="L79" s="245" t="s">
        <v>6016</v>
      </c>
      <c r="M79" s="245" t="s">
        <v>33</v>
      </c>
      <c r="N79" s="245" t="s">
        <v>6017</v>
      </c>
      <c r="O79" s="291"/>
      <c r="P79" s="291"/>
      <c r="Q79" s="291"/>
      <c r="R79" s="291"/>
      <c r="S79" s="291"/>
      <c r="T79" s="291"/>
      <c r="U79" s="291"/>
      <c r="V79" s="291"/>
      <c r="W79" s="291"/>
      <c r="X79" s="291"/>
      <c r="Y79" s="291"/>
      <c r="Z79" s="291"/>
      <c r="AA79" s="291"/>
      <c r="AB79" s="291"/>
      <c r="AC79" s="291"/>
      <c r="AD79" s="291"/>
      <c r="AE79" s="291"/>
      <c r="AF79" s="291"/>
      <c r="AG79" s="291"/>
      <c r="AH79" s="291"/>
      <c r="AI79" s="291"/>
      <c r="AJ79" s="220"/>
    </row>
    <row r="80" spans="1:65" s="207" customFormat="1" ht="36">
      <c r="A80" s="292">
        <v>47</v>
      </c>
      <c r="B80" s="292">
        <v>39</v>
      </c>
      <c r="C80" s="291" t="s">
        <v>750</v>
      </c>
      <c r="D80" s="291" t="s">
        <v>29</v>
      </c>
      <c r="E80" s="291" t="s">
        <v>5960</v>
      </c>
      <c r="F80" s="291" t="s">
        <v>5931</v>
      </c>
      <c r="G80" s="291"/>
      <c r="H80" s="599"/>
      <c r="I80" s="599"/>
      <c r="J80" s="1750"/>
      <c r="K80" s="291" t="s">
        <v>6018</v>
      </c>
      <c r="L80" s="245" t="s">
        <v>6019</v>
      </c>
      <c r="M80" s="245" t="s">
        <v>33</v>
      </c>
      <c r="N80" s="245" t="s">
        <v>6020</v>
      </c>
      <c r="O80" s="291"/>
      <c r="P80" s="291"/>
      <c r="Q80" s="291"/>
      <c r="R80" s="291"/>
      <c r="S80" s="291"/>
      <c r="T80" s="291"/>
      <c r="U80" s="291"/>
      <c r="V80" s="291"/>
      <c r="W80" s="291"/>
      <c r="X80" s="291"/>
      <c r="Y80" s="291"/>
      <c r="Z80" s="291"/>
      <c r="AA80" s="291"/>
      <c r="AB80" s="291"/>
      <c r="AC80" s="291"/>
      <c r="AD80" s="291"/>
      <c r="AE80" s="291"/>
      <c r="AF80" s="291"/>
      <c r="AG80" s="291"/>
      <c r="AH80" s="291"/>
      <c r="AI80" s="291"/>
      <c r="AJ80" s="291"/>
      <c r="AK80" s="608"/>
      <c r="AL80" s="608"/>
      <c r="AM80" s="608"/>
      <c r="AN80" s="608"/>
      <c r="AO80" s="608"/>
      <c r="AP80" s="608"/>
      <c r="AQ80" s="608"/>
      <c r="AR80" s="608"/>
      <c r="AS80" s="608"/>
      <c r="AT80" s="608"/>
    </row>
    <row r="81" spans="1:36" s="207" customFormat="1">
      <c r="A81" s="292"/>
      <c r="B81" s="292"/>
      <c r="C81" s="291"/>
      <c r="D81" s="291"/>
      <c r="E81" s="291"/>
      <c r="F81" s="291"/>
      <c r="G81" s="291"/>
      <c r="H81" s="599"/>
      <c r="I81" s="599"/>
      <c r="J81" s="1750"/>
      <c r="K81" s="291"/>
      <c r="L81" s="245"/>
      <c r="M81" s="245"/>
      <c r="N81" s="245"/>
      <c r="O81" s="291"/>
      <c r="P81" s="220"/>
      <c r="Q81" s="220"/>
      <c r="R81" s="220"/>
      <c r="S81" s="220"/>
      <c r="T81" s="220"/>
      <c r="U81" s="220"/>
      <c r="V81" s="220"/>
      <c r="W81" s="220"/>
      <c r="X81" s="220"/>
      <c r="Y81" s="220"/>
      <c r="Z81" s="220"/>
      <c r="AA81" s="220"/>
      <c r="AB81" s="220"/>
      <c r="AC81" s="220"/>
      <c r="AD81" s="220"/>
      <c r="AE81" s="220"/>
      <c r="AF81" s="220"/>
      <c r="AG81" s="220"/>
      <c r="AH81" s="220"/>
      <c r="AI81" s="220"/>
      <c r="AJ81" s="220"/>
    </row>
    <row r="82" spans="1:36" s="207" customFormat="1">
      <c r="A82" s="292"/>
      <c r="B82" s="292"/>
      <c r="C82" s="291"/>
      <c r="D82" s="291"/>
      <c r="E82" s="291"/>
      <c r="F82" s="291"/>
      <c r="G82" s="291"/>
      <c r="H82" s="599"/>
      <c r="I82" s="599"/>
      <c r="J82" s="1750"/>
      <c r="K82" s="291"/>
      <c r="L82" s="245"/>
      <c r="M82" s="245"/>
      <c r="N82" s="245"/>
      <c r="O82" s="291"/>
      <c r="P82" s="220"/>
      <c r="Q82" s="220"/>
      <c r="R82" s="220"/>
      <c r="S82" s="220"/>
      <c r="T82" s="220"/>
      <c r="U82" s="220"/>
      <c r="V82" s="220"/>
      <c r="W82" s="220"/>
      <c r="X82" s="220"/>
      <c r="Y82" s="220"/>
      <c r="Z82" s="220"/>
      <c r="AA82" s="220"/>
      <c r="AB82" s="220"/>
      <c r="AC82" s="220"/>
      <c r="AD82" s="220"/>
      <c r="AE82" s="220"/>
      <c r="AF82" s="220"/>
      <c r="AG82" s="220"/>
      <c r="AH82" s="220"/>
      <c r="AI82" s="220"/>
      <c r="AJ82" s="220"/>
    </row>
    <row r="83" spans="1:36">
      <c r="A83" s="556"/>
      <c r="C83" s="2340"/>
      <c r="D83" s="2347"/>
      <c r="E83" s="2347"/>
      <c r="F83" s="2347"/>
      <c r="G83" s="2347"/>
      <c r="H83" s="2347"/>
      <c r="I83" s="2347"/>
      <c r="J83" s="2347"/>
      <c r="K83" s="2347"/>
      <c r="L83" s="2347"/>
      <c r="M83" s="2347"/>
      <c r="N83" s="2347"/>
      <c r="O83" s="2347"/>
      <c r="P83" s="2347"/>
    </row>
    <row r="84" spans="1:36" ht="72" customHeight="1">
      <c r="A84" s="398">
        <v>29</v>
      </c>
      <c r="B84" s="398">
        <v>1</v>
      </c>
      <c r="C84" s="222" t="s">
        <v>828</v>
      </c>
      <c r="D84" s="222" t="s">
        <v>19</v>
      </c>
      <c r="E84" s="222" t="s">
        <v>6021</v>
      </c>
      <c r="F84" s="222" t="s">
        <v>6022</v>
      </c>
      <c r="G84" s="222"/>
      <c r="H84" s="397"/>
      <c r="I84" s="397"/>
      <c r="J84" s="1265" t="s">
        <v>6023</v>
      </c>
      <c r="K84" s="222">
        <v>594</v>
      </c>
      <c r="L84" s="311" t="s">
        <v>6024</v>
      </c>
      <c r="M84" s="311" t="s">
        <v>6025</v>
      </c>
      <c r="N84" s="311" t="s">
        <v>6026</v>
      </c>
      <c r="O84" s="222"/>
      <c r="P84" s="222" t="s">
        <v>6027</v>
      </c>
    </row>
    <row r="85" spans="1:36" ht="45.75" customHeight="1">
      <c r="A85" s="398">
        <v>30</v>
      </c>
      <c r="B85" s="398">
        <v>2</v>
      </c>
      <c r="C85" s="222" t="s">
        <v>6028</v>
      </c>
      <c r="D85" s="222" t="s">
        <v>19</v>
      </c>
      <c r="E85" s="222" t="s">
        <v>6029</v>
      </c>
      <c r="F85" s="222" t="s">
        <v>6030</v>
      </c>
      <c r="G85" s="222">
        <v>1969</v>
      </c>
      <c r="H85" s="397">
        <v>458</v>
      </c>
      <c r="I85" s="397" t="s">
        <v>6031</v>
      </c>
      <c r="J85" s="1265" t="s">
        <v>6032</v>
      </c>
      <c r="K85" s="222">
        <v>10337</v>
      </c>
      <c r="L85" s="311" t="s">
        <v>6033</v>
      </c>
      <c r="N85" s="311" t="s">
        <v>6034</v>
      </c>
      <c r="O85" s="222"/>
      <c r="P85" s="222"/>
    </row>
    <row r="86" spans="1:36" ht="219.75" customHeight="1">
      <c r="A86" s="398">
        <v>31</v>
      </c>
      <c r="B86" s="398">
        <v>3</v>
      </c>
      <c r="C86" s="222" t="s">
        <v>341</v>
      </c>
      <c r="D86" s="222" t="s">
        <v>19</v>
      </c>
      <c r="E86" s="222" t="s">
        <v>6035</v>
      </c>
      <c r="F86" s="222" t="s">
        <v>6036</v>
      </c>
      <c r="G86" s="222"/>
      <c r="H86" s="397"/>
      <c r="I86" s="397"/>
      <c r="J86" s="1265"/>
      <c r="K86" s="311"/>
      <c r="L86" s="311"/>
      <c r="M86" s="311" t="s">
        <v>5877</v>
      </c>
      <c r="N86" s="222" t="s">
        <v>6037</v>
      </c>
      <c r="O86" s="222"/>
      <c r="P86" s="222" t="s">
        <v>6038</v>
      </c>
    </row>
    <row r="119" hidden="1"/>
  </sheetData>
  <mergeCells count="21">
    <mergeCell ref="A4:B4"/>
    <mergeCell ref="C5:P5"/>
    <mergeCell ref="K6:K7"/>
    <mergeCell ref="C41:P41"/>
    <mergeCell ref="C83:P83"/>
    <mergeCell ref="B1:P1"/>
    <mergeCell ref="A2:A3"/>
    <mergeCell ref="B2:B3"/>
    <mergeCell ref="C2:C3"/>
    <mergeCell ref="D2:D3"/>
    <mergeCell ref="E2:E3"/>
    <mergeCell ref="F2:F3"/>
    <mergeCell ref="G2:G3"/>
    <mergeCell ref="H2:H3"/>
    <mergeCell ref="I2:I3"/>
    <mergeCell ref="J2:J3"/>
    <mergeCell ref="K2:K3"/>
    <mergeCell ref="L2:L3"/>
    <mergeCell ref="M2:M3"/>
    <mergeCell ref="N2:N3"/>
    <mergeCell ref="O2:P2"/>
  </mergeCells>
  <pageMargins left="0.31496062992125984" right="0.31496062992125984" top="0.39370078740157477" bottom="0.39370078740157477" header="0.31496062992125984" footer="0.31496062992125984"/>
  <pageSetup paperSize="9" scale="59" fitToHeight="0" orientation="landscape"/>
  <drawing r:id="rId1"/>
</worksheet>
</file>

<file path=xl/worksheets/sheet21.xml><?xml version="1.0" encoding="utf-8"?>
<worksheet xmlns="http://schemas.openxmlformats.org/spreadsheetml/2006/main" xmlns:r="http://schemas.openxmlformats.org/officeDocument/2006/relationships">
  <dimension ref="A1:AD115"/>
  <sheetViews>
    <sheetView topLeftCell="A62" workbookViewId="0"/>
  </sheetViews>
  <sheetFormatPr defaultRowHeight="15"/>
  <cols>
    <col min="1" max="1" width="3.5703125" style="1185" customWidth="1"/>
    <col min="2" max="2" width="3.42578125" style="1185" customWidth="1"/>
    <col min="3" max="3" width="16.7109375" style="1185" customWidth="1"/>
    <col min="4" max="4" width="14.140625" style="1185" customWidth="1"/>
    <col min="5" max="5" width="20" style="1185" customWidth="1"/>
    <col min="6" max="6" width="16.140625" style="1185" customWidth="1"/>
    <col min="7" max="7" width="6.7109375" style="1185" customWidth="1"/>
    <col min="8" max="8" width="14.5703125" style="1185" customWidth="1"/>
    <col min="9" max="9" width="16.7109375" style="1185" customWidth="1"/>
    <col min="10" max="10" width="22" style="1185" customWidth="1"/>
    <col min="11" max="11" width="9" style="1185" customWidth="1"/>
    <col min="12" max="12" width="18.85546875" style="1185" customWidth="1"/>
    <col min="13" max="13" width="13" style="1185" customWidth="1"/>
    <col min="14" max="14" width="46.85546875" style="1185" customWidth="1"/>
    <col min="15" max="15" width="11" style="1185" customWidth="1"/>
    <col min="16" max="16" width="10.42578125" style="1185" customWidth="1"/>
    <col min="17" max="17" width="16.85546875" style="1185" customWidth="1"/>
    <col min="18" max="20" width="0" hidden="1" customWidth="1"/>
  </cols>
  <sheetData>
    <row r="1" spans="1:30" ht="21.75" customHeight="1">
      <c r="A1" s="2654" t="s">
        <v>6039</v>
      </c>
      <c r="B1" s="2654"/>
      <c r="C1" s="2654"/>
      <c r="D1" s="2654"/>
      <c r="E1" s="2654"/>
      <c r="F1" s="2654"/>
      <c r="G1" s="2654"/>
      <c r="H1" s="2654"/>
      <c r="I1" s="2654"/>
      <c r="J1" s="2654"/>
      <c r="K1" s="2654"/>
      <c r="L1" s="2654"/>
      <c r="M1" s="2654"/>
      <c r="N1" s="2654"/>
      <c r="O1" s="2654"/>
      <c r="P1" s="2654"/>
      <c r="Q1" s="2654"/>
      <c r="R1" s="682"/>
      <c r="S1" s="382"/>
      <c r="T1" s="5"/>
      <c r="U1" s="5"/>
      <c r="V1" s="5"/>
      <c r="W1" s="5"/>
      <c r="X1" s="5"/>
      <c r="Y1" s="5"/>
      <c r="Z1" s="5"/>
      <c r="AA1" s="5"/>
      <c r="AB1" s="5"/>
      <c r="AC1" s="5"/>
      <c r="AD1" s="5"/>
    </row>
    <row r="2" spans="1:30" s="1185" customFormat="1" ht="32.25" customHeight="1">
      <c r="A2" s="2296" t="s">
        <v>0</v>
      </c>
      <c r="B2" s="2296" t="s">
        <v>0</v>
      </c>
      <c r="C2" s="2298" t="s">
        <v>1</v>
      </c>
      <c r="D2" s="2298" t="s">
        <v>14</v>
      </c>
      <c r="E2" s="2298" t="s">
        <v>2</v>
      </c>
      <c r="F2" s="2298" t="s">
        <v>3</v>
      </c>
      <c r="G2" s="2298" t="s">
        <v>4</v>
      </c>
      <c r="H2" s="2300" t="s">
        <v>314</v>
      </c>
      <c r="I2" s="2300" t="s">
        <v>6</v>
      </c>
      <c r="J2" s="2302" t="s">
        <v>778</v>
      </c>
      <c r="K2" s="2302" t="s">
        <v>316</v>
      </c>
      <c r="L2" s="2302" t="s">
        <v>9</v>
      </c>
      <c r="M2" s="2302" t="s">
        <v>3432</v>
      </c>
      <c r="N2" s="2302" t="s">
        <v>3433</v>
      </c>
      <c r="O2" s="2304" t="s">
        <v>12</v>
      </c>
      <c r="P2" s="2305"/>
      <c r="Q2" s="2302" t="s">
        <v>13</v>
      </c>
      <c r="R2" s="1752"/>
      <c r="S2" s="1753"/>
      <c r="T2" s="914"/>
      <c r="U2" s="914"/>
      <c r="V2" s="914"/>
      <c r="W2" s="914"/>
      <c r="X2" s="914"/>
      <c r="Y2" s="914"/>
      <c r="Z2" s="914"/>
      <c r="AA2" s="914"/>
      <c r="AB2" s="914"/>
      <c r="AC2" s="914"/>
      <c r="AD2" s="914"/>
    </row>
    <row r="3" spans="1:30" s="1185" customFormat="1" ht="120" customHeight="1">
      <c r="A3" s="2297"/>
      <c r="B3" s="2297"/>
      <c r="C3" s="2299"/>
      <c r="D3" s="2299"/>
      <c r="E3" s="2299"/>
      <c r="F3" s="2299"/>
      <c r="G3" s="2299"/>
      <c r="H3" s="2301"/>
      <c r="I3" s="2301"/>
      <c r="J3" s="2303"/>
      <c r="K3" s="2303"/>
      <c r="L3" s="2303"/>
      <c r="M3" s="2303"/>
      <c r="N3" s="2303"/>
      <c r="O3" s="9" t="s">
        <v>15</v>
      </c>
      <c r="P3" s="9" t="s">
        <v>779</v>
      </c>
      <c r="Q3" s="2303"/>
      <c r="R3" s="413"/>
      <c r="S3" s="1754"/>
      <c r="T3" s="911"/>
      <c r="U3" s="914"/>
      <c r="V3" s="914"/>
      <c r="W3" s="914"/>
      <c r="X3" s="914"/>
      <c r="Y3" s="914"/>
      <c r="Z3" s="914"/>
      <c r="AA3" s="914"/>
      <c r="AB3" s="914"/>
      <c r="AC3" s="914"/>
      <c r="AD3" s="914"/>
    </row>
    <row r="4" spans="1:30" s="1185" customFormat="1">
      <c r="A4" s="2655" t="s">
        <v>609</v>
      </c>
      <c r="B4" s="2656"/>
      <c r="C4" s="1756">
        <v>2</v>
      </c>
      <c r="D4" s="410">
        <v>3</v>
      </c>
      <c r="E4" s="1756">
        <v>4</v>
      </c>
      <c r="F4" s="410">
        <v>5</v>
      </c>
      <c r="G4" s="1756">
        <v>6</v>
      </c>
      <c r="H4" s="410">
        <v>7</v>
      </c>
      <c r="I4" s="1756">
        <v>8</v>
      </c>
      <c r="J4" s="410">
        <v>9</v>
      </c>
      <c r="K4" s="1756">
        <v>10</v>
      </c>
      <c r="L4" s="410">
        <v>11</v>
      </c>
      <c r="M4" s="1756">
        <v>12</v>
      </c>
      <c r="N4" s="410">
        <v>13</v>
      </c>
      <c r="O4" s="1756">
        <v>14</v>
      </c>
      <c r="P4" s="410">
        <v>15</v>
      </c>
      <c r="Q4" s="1756">
        <v>16</v>
      </c>
      <c r="R4" s="410">
        <v>17</v>
      </c>
      <c r="S4" s="1756">
        <v>18</v>
      </c>
      <c r="T4" s="410">
        <v>19</v>
      </c>
      <c r="U4" s="1757"/>
      <c r="V4" s="1757"/>
      <c r="W4" s="1757"/>
      <c r="X4" s="1757"/>
      <c r="Y4" s="1757"/>
      <c r="Z4" s="1757"/>
      <c r="AA4" s="1757"/>
      <c r="AB4" s="1757"/>
      <c r="AC4" s="1757"/>
      <c r="AD4" s="1757"/>
    </row>
    <row r="5" spans="1:30" s="1185" customFormat="1">
      <c r="A5" s="1758"/>
      <c r="B5" s="1758">
        <f>COUNT(B8:B68)</f>
        <v>56</v>
      </c>
      <c r="C5" s="2657" t="s">
        <v>116</v>
      </c>
      <c r="D5" s="2658"/>
      <c r="E5" s="2658"/>
      <c r="F5" s="2658"/>
      <c r="G5" s="2658"/>
      <c r="H5" s="2658"/>
      <c r="I5" s="2658"/>
      <c r="J5" s="2658"/>
      <c r="K5" s="2658"/>
      <c r="L5" s="2658"/>
      <c r="M5" s="2658"/>
      <c r="N5" s="2658"/>
      <c r="O5" s="2658"/>
      <c r="P5" s="2659"/>
      <c r="Q5" s="2660"/>
      <c r="R5" s="1596"/>
      <c r="S5" s="1759"/>
      <c r="T5" s="1760"/>
      <c r="U5" s="1609"/>
      <c r="V5" s="1609"/>
      <c r="W5" s="1609"/>
      <c r="X5" s="1609"/>
      <c r="Y5" s="1609"/>
      <c r="Z5" s="1609"/>
      <c r="AA5" s="1609"/>
      <c r="AB5" s="1609"/>
      <c r="AC5" s="1609"/>
      <c r="AD5" s="1609"/>
    </row>
    <row r="6" spans="1:30" s="1761" customFormat="1" ht="40.5" customHeight="1">
      <c r="A6" s="1762">
        <v>1</v>
      </c>
      <c r="B6" s="1762">
        <v>1</v>
      </c>
      <c r="C6" s="1692" t="s">
        <v>341</v>
      </c>
      <c r="D6" s="1763" t="s">
        <v>29</v>
      </c>
      <c r="E6" s="1764" t="s">
        <v>6040</v>
      </c>
      <c r="F6" s="1692" t="s">
        <v>147</v>
      </c>
      <c r="G6" s="1692"/>
      <c r="H6" s="1692"/>
      <c r="I6" s="1692"/>
      <c r="J6" s="1692" t="s">
        <v>148</v>
      </c>
      <c r="K6" s="1692">
        <v>504</v>
      </c>
      <c r="L6" s="1692" t="s">
        <v>6041</v>
      </c>
      <c r="M6" s="1692" t="s">
        <v>5235</v>
      </c>
      <c r="N6" s="1692" t="s">
        <v>6042</v>
      </c>
      <c r="O6" s="1692"/>
      <c r="P6" s="1765"/>
      <c r="Q6" s="1766"/>
      <c r="R6" s="890"/>
      <c r="S6" s="1767"/>
      <c r="T6" s="886"/>
      <c r="U6" s="886"/>
      <c r="V6" s="886"/>
      <c r="W6" s="886"/>
      <c r="X6" s="886"/>
      <c r="Y6" s="886"/>
      <c r="Z6" s="886"/>
      <c r="AA6" s="886"/>
      <c r="AB6" s="886"/>
      <c r="AC6" s="886"/>
      <c r="AD6" s="886"/>
    </row>
    <row r="7" spans="1:30" s="1185" customFormat="1">
      <c r="A7" s="1768"/>
      <c r="B7" s="1768"/>
      <c r="C7" s="1769"/>
      <c r="D7" s="1769"/>
      <c r="E7" s="1769"/>
      <c r="F7" s="1769"/>
      <c r="G7" s="1769"/>
      <c r="H7" s="1769"/>
      <c r="I7" s="1769"/>
      <c r="J7" s="1769"/>
      <c r="K7" s="1769"/>
      <c r="L7" s="1769"/>
      <c r="M7" s="1769"/>
      <c r="N7" s="1769"/>
      <c r="O7" s="1769"/>
      <c r="P7" s="1770"/>
      <c r="Q7" s="1771"/>
      <c r="R7" s="971"/>
      <c r="S7" s="1772"/>
      <c r="T7" s="1477"/>
      <c r="U7" s="1477"/>
      <c r="V7" s="1477"/>
      <c r="W7" s="1477"/>
      <c r="X7" s="1477"/>
      <c r="Y7" s="1477"/>
      <c r="Z7" s="1477"/>
      <c r="AA7" s="1477"/>
      <c r="AB7" s="1477"/>
      <c r="AC7" s="1477"/>
      <c r="AD7" s="1477"/>
    </row>
    <row r="8" spans="1:30" s="1185" customFormat="1">
      <c r="A8" s="1773"/>
      <c r="B8" s="1773"/>
      <c r="C8" s="2661" t="s">
        <v>17</v>
      </c>
      <c r="D8" s="2662"/>
      <c r="E8" s="2662"/>
      <c r="F8" s="2662"/>
      <c r="G8" s="2662"/>
      <c r="H8" s="2662"/>
      <c r="I8" s="2662"/>
      <c r="J8" s="2662"/>
      <c r="K8" s="2662"/>
      <c r="L8" s="2662"/>
      <c r="M8" s="2662"/>
      <c r="N8" s="2662"/>
      <c r="O8" s="2662"/>
      <c r="P8" s="2659"/>
      <c r="Q8" s="2660"/>
      <c r="R8" s="377"/>
      <c r="S8" s="982"/>
      <c r="T8" s="1477"/>
      <c r="U8" s="1477"/>
      <c r="V8" s="1477"/>
      <c r="W8" s="1477"/>
      <c r="X8" s="1477"/>
      <c r="Y8" s="1477"/>
      <c r="Z8" s="1477"/>
      <c r="AA8" s="1477"/>
      <c r="AB8" s="1477"/>
      <c r="AC8" s="1477"/>
      <c r="AD8" s="1477"/>
    </row>
    <row r="9" spans="1:30" ht="144">
      <c r="A9" s="951">
        <v>2</v>
      </c>
      <c r="B9" s="951">
        <v>1</v>
      </c>
      <c r="C9" s="410" t="s">
        <v>6043</v>
      </c>
      <c r="D9" s="410" t="s">
        <v>19</v>
      </c>
      <c r="E9" s="410" t="s">
        <v>6044</v>
      </c>
      <c r="F9" s="410" t="s">
        <v>6045</v>
      </c>
      <c r="G9" s="410">
        <v>1992</v>
      </c>
      <c r="H9" s="410">
        <v>246</v>
      </c>
      <c r="I9" s="410" t="s">
        <v>6046</v>
      </c>
      <c r="J9" s="1774" t="s">
        <v>6047</v>
      </c>
      <c r="K9" s="229" t="s">
        <v>2275</v>
      </c>
      <c r="L9" s="229" t="s">
        <v>6048</v>
      </c>
      <c r="M9" s="410" t="s">
        <v>33</v>
      </c>
      <c r="N9" s="229" t="s">
        <v>6049</v>
      </c>
      <c r="O9" s="410" t="s">
        <v>6050</v>
      </c>
      <c r="P9" s="410">
        <v>0</v>
      </c>
      <c r="Q9" s="410" t="s">
        <v>6051</v>
      </c>
      <c r="R9" s="390"/>
      <c r="S9" s="382">
        <v>1</v>
      </c>
      <c r="T9" s="5"/>
      <c r="U9" s="5"/>
      <c r="V9" s="5"/>
      <c r="W9" s="5"/>
      <c r="X9" s="5"/>
      <c r="Y9" s="5"/>
      <c r="Z9" s="5"/>
      <c r="AA9" s="5"/>
      <c r="AB9" s="5"/>
      <c r="AC9" s="5"/>
      <c r="AD9" s="5"/>
    </row>
    <row r="10" spans="1:30" s="1233" customFormat="1" ht="156" customHeight="1">
      <c r="A10" s="1775">
        <v>3</v>
      </c>
      <c r="B10" s="1775">
        <v>2</v>
      </c>
      <c r="C10" s="1776" t="s">
        <v>6043</v>
      </c>
      <c r="D10" s="1776" t="s">
        <v>29</v>
      </c>
      <c r="E10" s="1776" t="s">
        <v>6052</v>
      </c>
      <c r="F10" s="1776" t="s">
        <v>6045</v>
      </c>
      <c r="G10" s="1776">
        <v>1992</v>
      </c>
      <c r="H10" s="1776">
        <v>108</v>
      </c>
      <c r="I10" s="1777" t="s">
        <v>6053</v>
      </c>
      <c r="J10" s="1778" t="s">
        <v>6047</v>
      </c>
      <c r="K10" s="1779" t="s">
        <v>2275</v>
      </c>
      <c r="L10" s="1779" t="s">
        <v>6048</v>
      </c>
      <c r="M10" s="1776" t="s">
        <v>33</v>
      </c>
      <c r="N10" s="1779" t="s">
        <v>6054</v>
      </c>
      <c r="O10" s="1776">
        <v>0</v>
      </c>
      <c r="P10" s="1776" t="s">
        <v>6055</v>
      </c>
      <c r="Q10" s="1776" t="s">
        <v>6051</v>
      </c>
      <c r="R10" s="350"/>
      <c r="S10" s="1780"/>
      <c r="T10" s="220"/>
      <c r="U10" s="220"/>
      <c r="V10" s="220"/>
      <c r="W10" s="220"/>
      <c r="X10" s="220"/>
      <c r="Y10" s="220"/>
      <c r="Z10" s="220"/>
      <c r="AA10" s="220"/>
      <c r="AB10" s="220"/>
      <c r="AC10" s="220"/>
      <c r="AD10" s="220"/>
    </row>
    <row r="11" spans="1:30" ht="84">
      <c r="A11" s="1781">
        <v>4</v>
      </c>
      <c r="B11" s="1781">
        <v>3</v>
      </c>
      <c r="C11" s="1782" t="s">
        <v>6056</v>
      </c>
      <c r="D11" s="1783" t="s">
        <v>19</v>
      </c>
      <c r="E11" s="1783" t="s">
        <v>6057</v>
      </c>
      <c r="F11" s="1782" t="s">
        <v>99</v>
      </c>
      <c r="G11" s="1782">
        <v>1992</v>
      </c>
      <c r="H11" s="1783">
        <v>246.4</v>
      </c>
      <c r="I11" s="1784" t="s">
        <v>6058</v>
      </c>
      <c r="J11" s="1785" t="s">
        <v>6059</v>
      </c>
      <c r="K11" s="1782">
        <v>3600</v>
      </c>
      <c r="L11" s="1782" t="s">
        <v>6060</v>
      </c>
      <c r="M11" s="1783" t="s">
        <v>794</v>
      </c>
      <c r="N11" s="1786" t="s">
        <v>6061</v>
      </c>
      <c r="O11" s="1782" t="s">
        <v>6062</v>
      </c>
      <c r="P11" s="1782" t="s">
        <v>6063</v>
      </c>
      <c r="Q11" s="1783" t="s">
        <v>6051</v>
      </c>
      <c r="R11" s="390"/>
      <c r="S11" s="382">
        <v>1</v>
      </c>
      <c r="T11" s="5"/>
      <c r="U11" s="5"/>
      <c r="V11" s="5"/>
      <c r="W11" s="5"/>
      <c r="X11" s="5"/>
      <c r="Y11" s="5"/>
      <c r="Z11" s="5"/>
      <c r="AA11" s="5"/>
      <c r="AB11" s="5"/>
      <c r="AC11" s="5"/>
      <c r="AD11" s="5"/>
    </row>
    <row r="12" spans="1:30" ht="110.45" customHeight="1">
      <c r="A12" s="951">
        <v>5</v>
      </c>
      <c r="B12" s="951">
        <v>4</v>
      </c>
      <c r="C12" s="410" t="s">
        <v>6064</v>
      </c>
      <c r="D12" s="1787" t="s">
        <v>19</v>
      </c>
      <c r="E12" s="410" t="s">
        <v>6065</v>
      </c>
      <c r="F12" s="410" t="s">
        <v>6066</v>
      </c>
      <c r="G12" s="410">
        <v>1987</v>
      </c>
      <c r="H12" s="1788">
        <v>223</v>
      </c>
      <c r="I12" s="1788" t="s">
        <v>6067</v>
      </c>
      <c r="J12" s="1789" t="s">
        <v>6068</v>
      </c>
      <c r="K12" s="229">
        <v>792</v>
      </c>
      <c r="L12" s="229" t="s">
        <v>6069</v>
      </c>
      <c r="M12" s="1787" t="s">
        <v>33</v>
      </c>
      <c r="N12" s="229" t="s">
        <v>6070</v>
      </c>
      <c r="O12" s="410" t="s">
        <v>6071</v>
      </c>
      <c r="P12" s="410" t="s">
        <v>6072</v>
      </c>
      <c r="Q12" s="410" t="s">
        <v>6051</v>
      </c>
      <c r="R12" s="390"/>
      <c r="S12" s="382">
        <v>1</v>
      </c>
      <c r="T12" s="5"/>
      <c r="U12" s="5"/>
      <c r="V12" s="5"/>
      <c r="W12" s="5"/>
      <c r="X12" s="5"/>
      <c r="Y12" s="5"/>
      <c r="Z12" s="5"/>
      <c r="AA12" s="5"/>
      <c r="AB12" s="5"/>
      <c r="AC12" s="5"/>
      <c r="AD12" s="5"/>
    </row>
    <row r="13" spans="1:30" ht="149.25" customHeight="1">
      <c r="A13" s="1781">
        <v>6</v>
      </c>
      <c r="B13" s="1781">
        <v>5</v>
      </c>
      <c r="C13" s="410" t="s">
        <v>6073</v>
      </c>
      <c r="D13" s="1787" t="s">
        <v>19</v>
      </c>
      <c r="E13" s="410" t="s">
        <v>6074</v>
      </c>
      <c r="F13" s="410" t="s">
        <v>6075</v>
      </c>
      <c r="G13" s="410">
        <v>1971</v>
      </c>
      <c r="H13" s="1788">
        <v>421</v>
      </c>
      <c r="I13" s="1788" t="s">
        <v>24</v>
      </c>
      <c r="J13" s="1790" t="s">
        <v>6076</v>
      </c>
      <c r="K13" s="229">
        <v>2280</v>
      </c>
      <c r="L13" s="229" t="s">
        <v>6077</v>
      </c>
      <c r="M13" s="1787" t="s">
        <v>33</v>
      </c>
      <c r="N13" s="229" t="s">
        <v>6070</v>
      </c>
      <c r="O13" s="410" t="s">
        <v>6078</v>
      </c>
      <c r="P13" s="410" t="s">
        <v>6079</v>
      </c>
      <c r="Q13" s="410" t="s">
        <v>6051</v>
      </c>
      <c r="R13" s="390"/>
      <c r="S13" s="382">
        <v>1</v>
      </c>
      <c r="T13" s="5"/>
      <c r="U13" s="5"/>
      <c r="V13" s="5"/>
      <c r="W13" s="5"/>
      <c r="X13" s="5"/>
      <c r="Y13" s="5"/>
      <c r="Z13" s="5"/>
      <c r="AA13" s="5"/>
      <c r="AB13" s="5"/>
      <c r="AC13" s="5"/>
      <c r="AD13" s="5"/>
    </row>
    <row r="14" spans="1:30" ht="79.5" customHeight="1">
      <c r="A14" s="951">
        <v>7</v>
      </c>
      <c r="B14" s="951">
        <v>6</v>
      </c>
      <c r="C14" s="410" t="s">
        <v>6080</v>
      </c>
      <c r="D14" s="1787" t="s">
        <v>19</v>
      </c>
      <c r="E14" s="410" t="s">
        <v>6081</v>
      </c>
      <c r="F14" s="410" t="s">
        <v>6082</v>
      </c>
      <c r="G14" s="410">
        <v>1987</v>
      </c>
      <c r="H14" s="1788">
        <v>189</v>
      </c>
      <c r="I14" s="1788" t="s">
        <v>6083</v>
      </c>
      <c r="J14" s="229" t="s">
        <v>6084</v>
      </c>
      <c r="K14" s="229">
        <v>400</v>
      </c>
      <c r="L14" s="229" t="s">
        <v>6085</v>
      </c>
      <c r="M14" s="229" t="s">
        <v>6086</v>
      </c>
      <c r="N14" s="229" t="s">
        <v>6070</v>
      </c>
      <c r="O14" s="410" t="s">
        <v>6087</v>
      </c>
      <c r="P14" s="410" t="s">
        <v>6088</v>
      </c>
      <c r="Q14" s="410" t="s">
        <v>6089</v>
      </c>
      <c r="R14" s="390"/>
      <c r="S14" s="382">
        <v>1</v>
      </c>
      <c r="T14" s="5"/>
      <c r="U14" s="5"/>
      <c r="V14" s="5"/>
      <c r="W14" s="5"/>
      <c r="X14" s="5"/>
      <c r="Y14" s="5"/>
      <c r="Z14" s="5"/>
      <c r="AA14" s="5"/>
      <c r="AB14" s="5"/>
      <c r="AC14" s="5"/>
      <c r="AD14" s="5"/>
    </row>
    <row r="15" spans="1:30" s="1254" customFormat="1" ht="72">
      <c r="A15" s="1781">
        <v>8</v>
      </c>
      <c r="B15" s="1781">
        <v>7</v>
      </c>
      <c r="C15" s="1787" t="s">
        <v>750</v>
      </c>
      <c r="D15" s="1787" t="s">
        <v>19</v>
      </c>
      <c r="E15" s="1787" t="s">
        <v>6090</v>
      </c>
      <c r="F15" s="1787" t="s">
        <v>6091</v>
      </c>
      <c r="G15" s="1787" t="s">
        <v>77</v>
      </c>
      <c r="H15" s="1787">
        <v>900</v>
      </c>
      <c r="I15" s="1787" t="s">
        <v>6092</v>
      </c>
      <c r="J15" s="1791" t="s">
        <v>77</v>
      </c>
      <c r="K15" s="1787" t="s">
        <v>77</v>
      </c>
      <c r="L15" s="1787" t="s">
        <v>77</v>
      </c>
      <c r="M15" s="229" t="s">
        <v>33</v>
      </c>
      <c r="N15" s="229" t="s">
        <v>2275</v>
      </c>
      <c r="O15" s="410">
        <v>0</v>
      </c>
      <c r="P15" s="410" t="s">
        <v>6055</v>
      </c>
      <c r="Q15" s="410" t="s">
        <v>6051</v>
      </c>
      <c r="R15" s="390"/>
      <c r="S15" s="382"/>
      <c r="T15" s="5"/>
      <c r="U15" s="5"/>
      <c r="V15" s="5"/>
      <c r="W15" s="5"/>
      <c r="X15" s="5"/>
      <c r="Y15" s="5"/>
      <c r="Z15" s="5"/>
      <c r="AA15" s="5"/>
      <c r="AB15" s="5"/>
      <c r="AC15" s="5"/>
      <c r="AD15" s="5"/>
    </row>
    <row r="16" spans="1:30" ht="138" customHeight="1">
      <c r="A16" s="951">
        <v>9</v>
      </c>
      <c r="B16" s="951">
        <v>8</v>
      </c>
      <c r="C16" s="410" t="s">
        <v>4398</v>
      </c>
      <c r="D16" s="1521" t="s">
        <v>19</v>
      </c>
      <c r="E16" s="410" t="s">
        <v>6093</v>
      </c>
      <c r="F16" s="410" t="s">
        <v>6094</v>
      </c>
      <c r="G16" s="410" t="s">
        <v>6095</v>
      </c>
      <c r="H16" s="1788">
        <v>29.3</v>
      </c>
      <c r="I16" s="1788" t="s">
        <v>6096</v>
      </c>
      <c r="J16" s="229" t="s">
        <v>4398</v>
      </c>
      <c r="K16" s="410" t="s">
        <v>2275</v>
      </c>
      <c r="L16" s="410" t="s">
        <v>2275</v>
      </c>
      <c r="M16" s="229" t="s">
        <v>254</v>
      </c>
      <c r="N16" s="410" t="s">
        <v>6097</v>
      </c>
      <c r="O16" s="410">
        <v>0</v>
      </c>
      <c r="P16" s="376" t="s">
        <v>6098</v>
      </c>
      <c r="Q16" s="410" t="s">
        <v>6099</v>
      </c>
      <c r="R16" s="321"/>
      <c r="S16" s="1263">
        <v>1</v>
      </c>
      <c r="T16" s="16"/>
      <c r="U16" s="16"/>
      <c r="V16" s="16"/>
      <c r="W16" s="16"/>
      <c r="X16" s="16"/>
      <c r="Y16" s="16"/>
      <c r="Z16" s="16"/>
      <c r="AA16" s="16"/>
      <c r="AB16" s="16"/>
      <c r="AC16" s="16"/>
      <c r="AD16" s="16"/>
    </row>
    <row r="17" spans="1:30" ht="190.5" customHeight="1">
      <c r="A17" s="1781">
        <v>10</v>
      </c>
      <c r="B17" s="1781">
        <v>9</v>
      </c>
      <c r="C17" s="410" t="s">
        <v>6100</v>
      </c>
      <c r="D17" s="1521" t="s">
        <v>19</v>
      </c>
      <c r="E17" s="410" t="s">
        <v>6101</v>
      </c>
      <c r="F17" s="410" t="s">
        <v>6102</v>
      </c>
      <c r="G17" s="410" t="s">
        <v>6095</v>
      </c>
      <c r="H17" s="1788">
        <v>673.4</v>
      </c>
      <c r="I17" s="1788" t="s">
        <v>6103</v>
      </c>
      <c r="J17" s="229" t="s">
        <v>533</v>
      </c>
      <c r="K17" s="410" t="s">
        <v>2275</v>
      </c>
      <c r="L17" s="410" t="s">
        <v>2275</v>
      </c>
      <c r="M17" s="229" t="s">
        <v>254</v>
      </c>
      <c r="N17" s="229" t="s">
        <v>6104</v>
      </c>
      <c r="O17" s="410">
        <v>0</v>
      </c>
      <c r="P17" s="1792" t="s">
        <v>6105</v>
      </c>
      <c r="Q17" s="410" t="s">
        <v>6051</v>
      </c>
      <c r="R17" s="321"/>
      <c r="S17" s="1263">
        <v>1</v>
      </c>
      <c r="T17" s="16"/>
      <c r="U17" s="16"/>
      <c r="V17" s="16"/>
      <c r="W17" s="16"/>
      <c r="X17" s="16"/>
      <c r="Y17" s="16"/>
      <c r="Z17" s="16"/>
      <c r="AA17" s="16"/>
      <c r="AB17" s="16"/>
      <c r="AC17" s="16"/>
      <c r="AD17" s="16"/>
    </row>
    <row r="18" spans="1:30" ht="156">
      <c r="A18" s="951">
        <v>11</v>
      </c>
      <c r="B18" s="951">
        <v>10</v>
      </c>
      <c r="C18" s="410" t="s">
        <v>750</v>
      </c>
      <c r="D18" s="1521" t="s">
        <v>19</v>
      </c>
      <c r="E18" s="410" t="s">
        <v>6106</v>
      </c>
      <c r="F18" s="410" t="s">
        <v>6107</v>
      </c>
      <c r="G18" s="410" t="s">
        <v>2275</v>
      </c>
      <c r="H18" s="1788">
        <v>4800</v>
      </c>
      <c r="I18" s="1788" t="s">
        <v>6108</v>
      </c>
      <c r="J18" s="229" t="s">
        <v>6109</v>
      </c>
      <c r="K18" s="410" t="s">
        <v>2275</v>
      </c>
      <c r="L18" s="410" t="s">
        <v>2275</v>
      </c>
      <c r="M18" s="229" t="s">
        <v>33</v>
      </c>
      <c r="N18" s="229" t="s">
        <v>6110</v>
      </c>
      <c r="O18" s="410">
        <v>0</v>
      </c>
      <c r="P18" s="410" t="s">
        <v>6111</v>
      </c>
      <c r="Q18" s="410" t="s">
        <v>6112</v>
      </c>
      <c r="R18" s="899"/>
      <c r="S18" s="1793">
        <v>1</v>
      </c>
      <c r="T18" s="207"/>
      <c r="U18" s="207"/>
      <c r="V18" s="207"/>
      <c r="W18" s="207"/>
      <c r="X18" s="207"/>
      <c r="Y18" s="207"/>
      <c r="Z18" s="207"/>
      <c r="AA18" s="207"/>
      <c r="AB18" s="207"/>
      <c r="AC18" s="207"/>
      <c r="AD18" s="207"/>
    </row>
    <row r="19" spans="1:30" ht="120">
      <c r="A19" s="1781">
        <v>12</v>
      </c>
      <c r="B19" s="1781">
        <v>11</v>
      </c>
      <c r="C19" s="1794" t="s">
        <v>6113</v>
      </c>
      <c r="D19" s="1794" t="s">
        <v>19</v>
      </c>
      <c r="E19" s="1795" t="s">
        <v>6114</v>
      </c>
      <c r="F19" s="376" t="s">
        <v>2275</v>
      </c>
      <c r="G19" s="376">
        <v>1980</v>
      </c>
      <c r="H19" s="1687">
        <v>14574</v>
      </c>
      <c r="I19" s="1687" t="s">
        <v>6115</v>
      </c>
      <c r="J19" s="1688" t="s">
        <v>6116</v>
      </c>
      <c r="K19" s="376" t="s">
        <v>2275</v>
      </c>
      <c r="L19" s="376" t="s">
        <v>2275</v>
      </c>
      <c r="M19" s="1688"/>
      <c r="N19" s="376" t="s">
        <v>6117</v>
      </c>
      <c r="O19" s="376"/>
      <c r="P19" s="376" t="s">
        <v>6118</v>
      </c>
      <c r="Q19" s="376" t="s">
        <v>6119</v>
      </c>
      <c r="R19" s="321"/>
      <c r="S19" s="1263"/>
      <c r="T19" s="16"/>
      <c r="U19" s="16"/>
      <c r="V19" s="16"/>
      <c r="W19" s="16"/>
      <c r="X19" s="16"/>
      <c r="Y19" s="16"/>
      <c r="Z19" s="16"/>
      <c r="AA19" s="16"/>
      <c r="AB19" s="16"/>
      <c r="AC19" s="16"/>
      <c r="AD19" s="16"/>
    </row>
    <row r="20" spans="1:30" s="1253" customFormat="1" ht="213" customHeight="1">
      <c r="A20" s="951">
        <v>13</v>
      </c>
      <c r="B20" s="1691">
        <v>12</v>
      </c>
      <c r="C20" s="1796" t="s">
        <v>6120</v>
      </c>
      <c r="D20" s="574" t="s">
        <v>29</v>
      </c>
      <c r="E20" s="1797" t="s">
        <v>6121</v>
      </c>
      <c r="F20" s="574" t="s">
        <v>2275</v>
      </c>
      <c r="G20" s="574" t="s">
        <v>6095</v>
      </c>
      <c r="H20" s="1661" t="s">
        <v>2275</v>
      </c>
      <c r="I20" s="1661" t="s">
        <v>6122</v>
      </c>
      <c r="J20" s="217" t="s">
        <v>6123</v>
      </c>
      <c r="K20" s="574" t="s">
        <v>2275</v>
      </c>
      <c r="L20" s="574" t="s">
        <v>2275</v>
      </c>
      <c r="M20" s="217" t="s">
        <v>57</v>
      </c>
      <c r="N20" s="574" t="s">
        <v>6124</v>
      </c>
      <c r="O20" s="574">
        <v>0</v>
      </c>
      <c r="P20" s="574">
        <v>0</v>
      </c>
      <c r="Q20" s="574" t="s">
        <v>6051</v>
      </c>
      <c r="R20" s="350"/>
      <c r="S20" s="1780"/>
      <c r="T20" s="220"/>
      <c r="U20" s="220"/>
      <c r="V20" s="220"/>
      <c r="W20" s="220"/>
      <c r="X20" s="220"/>
      <c r="Y20" s="220"/>
      <c r="Z20" s="220"/>
      <c r="AA20" s="220"/>
      <c r="AB20" s="220"/>
      <c r="AC20" s="220"/>
      <c r="AD20" s="220"/>
    </row>
    <row r="21" spans="1:30" ht="144">
      <c r="A21" s="1781">
        <v>14</v>
      </c>
      <c r="B21" s="1781">
        <v>13</v>
      </c>
      <c r="C21" s="1794" t="s">
        <v>6125</v>
      </c>
      <c r="D21" s="376" t="s">
        <v>19</v>
      </c>
      <c r="E21" s="1795" t="s">
        <v>6126</v>
      </c>
      <c r="F21" s="376" t="s">
        <v>2275</v>
      </c>
      <c r="G21" s="376">
        <v>2009</v>
      </c>
      <c r="H21" s="1687" t="s">
        <v>2275</v>
      </c>
      <c r="I21" s="1687" t="s">
        <v>6127</v>
      </c>
      <c r="J21" s="1688" t="s">
        <v>6128</v>
      </c>
      <c r="K21" s="376" t="s">
        <v>2275</v>
      </c>
      <c r="L21" s="376" t="s">
        <v>2275</v>
      </c>
      <c r="M21" s="1688"/>
      <c r="N21" s="376" t="s">
        <v>6129</v>
      </c>
      <c r="O21" s="376">
        <v>0</v>
      </c>
      <c r="P21" s="376" t="s">
        <v>6130</v>
      </c>
      <c r="Q21" s="376" t="s">
        <v>6051</v>
      </c>
      <c r="R21" s="321"/>
      <c r="S21" s="1263"/>
      <c r="T21" s="16"/>
      <c r="U21" s="16"/>
      <c r="V21" s="16"/>
      <c r="W21" s="16"/>
      <c r="X21" s="16"/>
      <c r="Y21" s="16"/>
      <c r="Z21" s="16"/>
      <c r="AA21" s="16"/>
      <c r="AB21" s="16"/>
      <c r="AC21" s="16"/>
      <c r="AD21" s="16"/>
    </row>
    <row r="22" spans="1:30" ht="150.75" customHeight="1">
      <c r="A22" s="951">
        <v>15</v>
      </c>
      <c r="B22" s="951">
        <v>14</v>
      </c>
      <c r="C22" s="1794" t="s">
        <v>6125</v>
      </c>
      <c r="D22" s="376" t="s">
        <v>19</v>
      </c>
      <c r="E22" s="1795" t="s">
        <v>6131</v>
      </c>
      <c r="F22" s="376" t="s">
        <v>2275</v>
      </c>
      <c r="G22" s="376">
        <v>1989</v>
      </c>
      <c r="H22" s="1687" t="s">
        <v>2275</v>
      </c>
      <c r="I22" s="1687" t="s">
        <v>6132</v>
      </c>
      <c r="J22" s="1688" t="s">
        <v>6133</v>
      </c>
      <c r="K22" s="376" t="s">
        <v>2275</v>
      </c>
      <c r="L22" s="376" t="s">
        <v>2275</v>
      </c>
      <c r="M22" s="1688"/>
      <c r="N22" s="376" t="s">
        <v>6134</v>
      </c>
      <c r="O22" s="376">
        <v>0</v>
      </c>
      <c r="P22" s="376" t="s">
        <v>6130</v>
      </c>
      <c r="Q22" s="376" t="s">
        <v>6051</v>
      </c>
      <c r="R22" s="321"/>
      <c r="S22" s="1263"/>
      <c r="T22" s="16"/>
      <c r="U22" s="16"/>
      <c r="V22" s="16"/>
      <c r="W22" s="16"/>
      <c r="X22" s="16"/>
      <c r="Y22" s="16"/>
      <c r="Z22" s="16"/>
      <c r="AA22" s="16"/>
      <c r="AB22" s="16"/>
      <c r="AC22" s="16"/>
      <c r="AD22" s="16"/>
    </row>
    <row r="23" spans="1:30" ht="150" customHeight="1">
      <c r="A23" s="1781">
        <v>16</v>
      </c>
      <c r="B23" s="1781">
        <v>15</v>
      </c>
      <c r="C23" s="1794" t="s">
        <v>6125</v>
      </c>
      <c r="D23" s="376" t="s">
        <v>19</v>
      </c>
      <c r="E23" s="1795" t="s">
        <v>6135</v>
      </c>
      <c r="F23" s="376" t="s">
        <v>2275</v>
      </c>
      <c r="G23" s="376">
        <v>2009</v>
      </c>
      <c r="H23" s="1687" t="s">
        <v>2275</v>
      </c>
      <c r="I23" s="1687" t="s">
        <v>6136</v>
      </c>
      <c r="J23" s="1688" t="s">
        <v>6137</v>
      </c>
      <c r="K23" s="376" t="s">
        <v>2275</v>
      </c>
      <c r="L23" s="376" t="s">
        <v>2275</v>
      </c>
      <c r="M23" s="1688"/>
      <c r="N23" s="376" t="s">
        <v>6138</v>
      </c>
      <c r="O23" s="376">
        <v>0</v>
      </c>
      <c r="P23" s="376" t="s">
        <v>6130</v>
      </c>
      <c r="Q23" s="376" t="s">
        <v>6051</v>
      </c>
      <c r="R23" s="321"/>
      <c r="S23" s="1263"/>
      <c r="T23" s="16"/>
      <c r="U23" s="16"/>
      <c r="V23" s="16"/>
      <c r="W23" s="16"/>
      <c r="X23" s="16"/>
      <c r="Y23" s="16"/>
      <c r="Z23" s="16"/>
      <c r="AA23" s="16"/>
      <c r="AB23" s="16"/>
      <c r="AC23" s="16"/>
      <c r="AD23" s="16"/>
    </row>
    <row r="24" spans="1:30" ht="135.75" customHeight="1">
      <c r="A24" s="951">
        <v>17</v>
      </c>
      <c r="B24" s="951">
        <v>16</v>
      </c>
      <c r="C24" s="1794" t="s">
        <v>6125</v>
      </c>
      <c r="D24" s="376" t="s">
        <v>19</v>
      </c>
      <c r="E24" s="1795" t="s">
        <v>6139</v>
      </c>
      <c r="F24" s="376" t="s">
        <v>2275</v>
      </c>
      <c r="G24" s="376">
        <v>1995</v>
      </c>
      <c r="H24" s="1687" t="s">
        <v>2275</v>
      </c>
      <c r="I24" s="1687" t="s">
        <v>6140</v>
      </c>
      <c r="J24" s="1688" t="s">
        <v>6141</v>
      </c>
      <c r="K24" s="376" t="s">
        <v>2275</v>
      </c>
      <c r="L24" s="376" t="s">
        <v>2275</v>
      </c>
      <c r="M24" s="1688"/>
      <c r="N24" s="376" t="s">
        <v>6142</v>
      </c>
      <c r="O24" s="376">
        <v>0</v>
      </c>
      <c r="P24" s="376" t="s">
        <v>6130</v>
      </c>
      <c r="Q24" s="376" t="s">
        <v>6051</v>
      </c>
      <c r="R24" s="321"/>
      <c r="S24" s="1263"/>
      <c r="T24" s="16"/>
      <c r="U24" s="16"/>
      <c r="V24" s="16"/>
      <c r="W24" s="16"/>
      <c r="X24" s="16"/>
      <c r="Y24" s="16"/>
      <c r="Z24" s="16"/>
      <c r="AA24" s="16"/>
      <c r="AB24" s="16"/>
      <c r="AC24" s="16"/>
      <c r="AD24" s="16"/>
    </row>
    <row r="25" spans="1:30" ht="139.5" customHeight="1">
      <c r="A25" s="1781">
        <v>18</v>
      </c>
      <c r="B25" s="1781">
        <v>17</v>
      </c>
      <c r="C25" s="1794" t="s">
        <v>4398</v>
      </c>
      <c r="D25" s="376" t="s">
        <v>19</v>
      </c>
      <c r="E25" s="1795" t="s">
        <v>6143</v>
      </c>
      <c r="F25" s="376" t="s">
        <v>2275</v>
      </c>
      <c r="G25" s="376">
        <v>2011</v>
      </c>
      <c r="H25" s="1687">
        <v>20.100000000000001</v>
      </c>
      <c r="I25" s="1687" t="s">
        <v>6144</v>
      </c>
      <c r="J25" s="1688" t="s">
        <v>6145</v>
      </c>
      <c r="K25" s="376">
        <v>2034</v>
      </c>
      <c r="L25" s="376" t="s">
        <v>6146</v>
      </c>
      <c r="M25" s="1688"/>
      <c r="N25" s="376" t="s">
        <v>6147</v>
      </c>
      <c r="O25" s="376">
        <v>0</v>
      </c>
      <c r="P25" s="376" t="s">
        <v>6130</v>
      </c>
      <c r="Q25" s="376" t="s">
        <v>6051</v>
      </c>
      <c r="R25" s="321"/>
      <c r="S25" s="1263"/>
      <c r="T25" s="16"/>
      <c r="U25" s="16"/>
      <c r="V25" s="16"/>
      <c r="W25" s="16"/>
      <c r="X25" s="16"/>
      <c r="Y25" s="16"/>
      <c r="Z25" s="16"/>
      <c r="AA25" s="16"/>
      <c r="AB25" s="16"/>
      <c r="AC25" s="16"/>
      <c r="AD25" s="16"/>
    </row>
    <row r="26" spans="1:30" ht="143.25" customHeight="1">
      <c r="A26" s="951">
        <v>19</v>
      </c>
      <c r="B26" s="951">
        <v>18</v>
      </c>
      <c r="C26" s="1794" t="s">
        <v>6125</v>
      </c>
      <c r="D26" s="376" t="s">
        <v>19</v>
      </c>
      <c r="E26" s="1795" t="s">
        <v>6148</v>
      </c>
      <c r="F26" s="376" t="s">
        <v>2275</v>
      </c>
      <c r="G26" s="376">
        <v>1978</v>
      </c>
      <c r="H26" s="1688">
        <v>705</v>
      </c>
      <c r="I26" s="1687" t="s">
        <v>6149</v>
      </c>
      <c r="J26" s="1688" t="s">
        <v>6116</v>
      </c>
      <c r="K26" s="376" t="s">
        <v>2275</v>
      </c>
      <c r="L26" s="376" t="s">
        <v>2275</v>
      </c>
      <c r="M26" s="1688"/>
      <c r="N26" s="376" t="s">
        <v>6150</v>
      </c>
      <c r="O26" s="376">
        <v>0</v>
      </c>
      <c r="P26" s="376" t="s">
        <v>6130</v>
      </c>
      <c r="Q26" s="376" t="s">
        <v>6051</v>
      </c>
      <c r="R26" s="321"/>
      <c r="S26" s="1263"/>
      <c r="T26" s="16"/>
      <c r="U26" s="16"/>
      <c r="V26" s="16"/>
      <c r="W26" s="16"/>
      <c r="X26" s="16"/>
      <c r="Y26" s="16"/>
      <c r="Z26" s="16"/>
      <c r="AA26" s="16"/>
      <c r="AB26" s="16"/>
      <c r="AC26" s="16"/>
      <c r="AD26" s="16"/>
    </row>
    <row r="27" spans="1:30" ht="82.15" customHeight="1">
      <c r="A27" s="1781">
        <v>20</v>
      </c>
      <c r="B27" s="1781">
        <v>19</v>
      </c>
      <c r="C27" s="1482" t="s">
        <v>6125</v>
      </c>
      <c r="D27" s="1482" t="s">
        <v>19</v>
      </c>
      <c r="E27" s="1798" t="s">
        <v>6151</v>
      </c>
      <c r="F27" s="410" t="s">
        <v>2275</v>
      </c>
      <c r="G27" s="376">
        <v>1980</v>
      </c>
      <c r="H27" s="1687">
        <v>1658</v>
      </c>
      <c r="I27" s="1687" t="s">
        <v>6152</v>
      </c>
      <c r="J27" s="1688" t="s">
        <v>6116</v>
      </c>
      <c r="K27" s="410" t="s">
        <v>2275</v>
      </c>
      <c r="L27" s="410" t="s">
        <v>2275</v>
      </c>
      <c r="M27" s="1688"/>
      <c r="N27" s="376" t="s">
        <v>6153</v>
      </c>
      <c r="O27" s="376">
        <v>0</v>
      </c>
      <c r="P27" s="376" t="s">
        <v>6130</v>
      </c>
      <c r="Q27" s="376" t="s">
        <v>6051</v>
      </c>
      <c r="R27" s="321"/>
      <c r="S27" s="1263"/>
      <c r="T27" s="16"/>
      <c r="U27" s="16"/>
      <c r="V27" s="16"/>
      <c r="W27" s="16"/>
      <c r="X27" s="16"/>
      <c r="Y27" s="16"/>
      <c r="Z27" s="16"/>
      <c r="AA27" s="16"/>
      <c r="AB27" s="16"/>
      <c r="AC27" s="16"/>
      <c r="AD27" s="16"/>
    </row>
    <row r="28" spans="1:30" ht="75.599999999999994" customHeight="1">
      <c r="A28" s="951">
        <v>21</v>
      </c>
      <c r="B28" s="951">
        <v>20</v>
      </c>
      <c r="C28" s="1482" t="s">
        <v>6125</v>
      </c>
      <c r="D28" s="1482" t="s">
        <v>19</v>
      </c>
      <c r="E28" s="1798" t="s">
        <v>6154</v>
      </c>
      <c r="F28" s="410" t="s">
        <v>2275</v>
      </c>
      <c r="G28" s="376">
        <v>1980</v>
      </c>
      <c r="H28" s="1687">
        <v>1340</v>
      </c>
      <c r="I28" s="1687" t="s">
        <v>6155</v>
      </c>
      <c r="J28" s="1688" t="s">
        <v>6116</v>
      </c>
      <c r="K28" s="410" t="s">
        <v>2275</v>
      </c>
      <c r="L28" s="410" t="s">
        <v>2275</v>
      </c>
      <c r="M28" s="1688"/>
      <c r="N28" s="376" t="s">
        <v>6156</v>
      </c>
      <c r="O28" s="376">
        <v>0</v>
      </c>
      <c r="P28" s="376" t="s">
        <v>6130</v>
      </c>
      <c r="Q28" s="376" t="s">
        <v>6051</v>
      </c>
      <c r="R28" s="321"/>
      <c r="S28" s="1263"/>
      <c r="T28" s="16"/>
      <c r="U28" s="16"/>
      <c r="V28" s="16"/>
      <c r="W28" s="16"/>
      <c r="X28" s="16"/>
      <c r="Y28" s="16"/>
      <c r="Z28" s="16"/>
      <c r="AA28" s="16"/>
      <c r="AB28" s="16"/>
      <c r="AC28" s="16"/>
      <c r="AD28" s="16"/>
    </row>
    <row r="29" spans="1:30" ht="72.75" customHeight="1">
      <c r="A29" s="1781">
        <v>22</v>
      </c>
      <c r="B29" s="1781">
        <v>21</v>
      </c>
      <c r="C29" s="1799" t="s">
        <v>6157</v>
      </c>
      <c r="D29" s="1799" t="s">
        <v>19</v>
      </c>
      <c r="E29" s="1798" t="s">
        <v>6158</v>
      </c>
      <c r="F29" s="410" t="s">
        <v>2275</v>
      </c>
      <c r="G29" s="376">
        <v>1982</v>
      </c>
      <c r="H29" s="1687">
        <v>1170</v>
      </c>
      <c r="I29" s="1687" t="s">
        <v>6159</v>
      </c>
      <c r="J29" s="1688" t="s">
        <v>6116</v>
      </c>
      <c r="K29" s="376">
        <v>47172</v>
      </c>
      <c r="L29" s="376" t="s">
        <v>6160</v>
      </c>
      <c r="M29" s="1688"/>
      <c r="N29" s="376" t="s">
        <v>6161</v>
      </c>
      <c r="O29" s="376">
        <v>0</v>
      </c>
      <c r="P29" s="376" t="s">
        <v>2275</v>
      </c>
      <c r="Q29" s="376" t="s">
        <v>6051</v>
      </c>
      <c r="R29" s="321"/>
      <c r="S29" s="1263"/>
      <c r="T29" s="16"/>
      <c r="U29" s="16"/>
      <c r="V29" s="16"/>
      <c r="W29" s="16"/>
      <c r="X29" s="16"/>
      <c r="Y29" s="16"/>
      <c r="Z29" s="16"/>
      <c r="AA29" s="16"/>
      <c r="AB29" s="16"/>
      <c r="AC29" s="16"/>
      <c r="AD29" s="16"/>
    </row>
    <row r="30" spans="1:30" s="1253" customFormat="1" ht="166.5" customHeight="1">
      <c r="A30" s="951">
        <v>23</v>
      </c>
      <c r="B30" s="1800">
        <v>22</v>
      </c>
      <c r="C30" s="1801" t="s">
        <v>35</v>
      </c>
      <c r="D30" s="575" t="s">
        <v>29</v>
      </c>
      <c r="E30" s="1802" t="s">
        <v>6162</v>
      </c>
      <c r="F30" s="575" t="s">
        <v>99</v>
      </c>
      <c r="G30" s="1362" t="s">
        <v>2275</v>
      </c>
      <c r="H30" s="1803">
        <v>636</v>
      </c>
      <c r="I30" s="1362" t="s">
        <v>6163</v>
      </c>
      <c r="J30" s="1362" t="s">
        <v>6164</v>
      </c>
      <c r="K30" s="1362" t="s">
        <v>2275</v>
      </c>
      <c r="L30" s="1362" t="s">
        <v>2275</v>
      </c>
      <c r="M30" s="1804" t="s">
        <v>33</v>
      </c>
      <c r="N30" s="1805" t="s">
        <v>6165</v>
      </c>
      <c r="O30" s="575" t="s">
        <v>2275</v>
      </c>
      <c r="P30" s="1362" t="s">
        <v>2275</v>
      </c>
      <c r="Q30" s="1362" t="s">
        <v>6051</v>
      </c>
      <c r="R30" s="350"/>
      <c r="S30" s="1780"/>
      <c r="T30" s="220"/>
      <c r="U30" s="220"/>
      <c r="V30" s="220"/>
      <c r="W30" s="220"/>
      <c r="X30" s="220"/>
      <c r="Y30" s="220"/>
      <c r="Z30" s="220"/>
      <c r="AA30" s="220"/>
      <c r="AB30" s="220"/>
      <c r="AC30" s="220"/>
      <c r="AD30" s="220"/>
    </row>
    <row r="31" spans="1:30" s="1255" customFormat="1" ht="72">
      <c r="A31" s="1781">
        <v>24</v>
      </c>
      <c r="B31" s="951">
        <v>23</v>
      </c>
      <c r="C31" s="911" t="s">
        <v>35</v>
      </c>
      <c r="D31" s="413" t="s">
        <v>19</v>
      </c>
      <c r="E31" s="968" t="s">
        <v>6166</v>
      </c>
      <c r="F31" s="413" t="s">
        <v>99</v>
      </c>
      <c r="G31" s="962" t="s">
        <v>2275</v>
      </c>
      <c r="H31" s="1806">
        <v>1542</v>
      </c>
      <c r="I31" s="962" t="s">
        <v>6167</v>
      </c>
      <c r="J31" s="962" t="s">
        <v>6168</v>
      </c>
      <c r="K31" s="962" t="s">
        <v>2275</v>
      </c>
      <c r="L31" s="962" t="s">
        <v>2275</v>
      </c>
      <c r="M31" s="1807" t="s">
        <v>33</v>
      </c>
      <c r="N31" s="1808" t="s">
        <v>6169</v>
      </c>
      <c r="O31" s="413" t="s">
        <v>2275</v>
      </c>
      <c r="P31" s="962" t="s">
        <v>2275</v>
      </c>
      <c r="Q31" s="962" t="s">
        <v>6051</v>
      </c>
      <c r="R31" s="390"/>
      <c r="S31" s="382"/>
      <c r="T31" s="5"/>
      <c r="U31" s="5"/>
      <c r="V31" s="5"/>
      <c r="W31" s="5"/>
      <c r="X31" s="5"/>
      <c r="Y31" s="5"/>
      <c r="Z31" s="5"/>
      <c r="AA31" s="5"/>
      <c r="AB31" s="5"/>
      <c r="AC31" s="5"/>
      <c r="AD31" s="5"/>
    </row>
    <row r="32" spans="1:30" s="1254" customFormat="1" ht="72" customHeight="1">
      <c r="A32" s="951">
        <v>25</v>
      </c>
      <c r="B32" s="1781">
        <v>24</v>
      </c>
      <c r="C32" s="911" t="s">
        <v>35</v>
      </c>
      <c r="D32" s="413" t="s">
        <v>19</v>
      </c>
      <c r="E32" s="968" t="s">
        <v>6170</v>
      </c>
      <c r="F32" s="413" t="s">
        <v>99</v>
      </c>
      <c r="G32" s="962" t="s">
        <v>2275</v>
      </c>
      <c r="H32" s="1806">
        <v>2400</v>
      </c>
      <c r="I32" s="962" t="s">
        <v>6171</v>
      </c>
      <c r="J32" s="962" t="s">
        <v>6172</v>
      </c>
      <c r="K32" s="962" t="s">
        <v>2275</v>
      </c>
      <c r="L32" s="962" t="s">
        <v>2275</v>
      </c>
      <c r="M32" s="1807" t="s">
        <v>33</v>
      </c>
      <c r="N32" s="1809" t="s">
        <v>695</v>
      </c>
      <c r="O32" s="413" t="s">
        <v>2275</v>
      </c>
      <c r="P32" s="962" t="s">
        <v>2275</v>
      </c>
      <c r="Q32" s="962" t="s">
        <v>6051</v>
      </c>
      <c r="R32" s="390"/>
      <c r="S32" s="382"/>
      <c r="T32" s="5"/>
      <c r="U32" s="5"/>
      <c r="V32" s="5"/>
      <c r="W32" s="5"/>
      <c r="X32" s="5"/>
      <c r="Y32" s="5"/>
      <c r="Z32" s="5"/>
      <c r="AA32" s="5"/>
      <c r="AB32" s="5"/>
      <c r="AC32" s="5"/>
      <c r="AD32" s="5"/>
    </row>
    <row r="33" spans="1:30" s="1254" customFormat="1" ht="85.5" customHeight="1">
      <c r="A33" s="1781">
        <v>26</v>
      </c>
      <c r="B33" s="951">
        <v>25</v>
      </c>
      <c r="C33" s="911" t="s">
        <v>35</v>
      </c>
      <c r="D33" s="413" t="s">
        <v>19</v>
      </c>
      <c r="E33" s="968" t="s">
        <v>6173</v>
      </c>
      <c r="F33" s="413" t="s">
        <v>99</v>
      </c>
      <c r="G33" s="962" t="s">
        <v>2275</v>
      </c>
      <c r="H33" s="1806">
        <v>6827</v>
      </c>
      <c r="I33" s="962" t="s">
        <v>6174</v>
      </c>
      <c r="J33" s="962" t="s">
        <v>6175</v>
      </c>
      <c r="K33" s="962" t="s">
        <v>2275</v>
      </c>
      <c r="L33" s="962" t="s">
        <v>2275</v>
      </c>
      <c r="M33" s="1807" t="s">
        <v>33</v>
      </c>
      <c r="N33" s="1809" t="s">
        <v>695</v>
      </c>
      <c r="O33" s="413" t="s">
        <v>2275</v>
      </c>
      <c r="P33" s="962" t="s">
        <v>2275</v>
      </c>
      <c r="Q33" s="962" t="s">
        <v>6051</v>
      </c>
      <c r="R33" s="390"/>
      <c r="S33" s="382"/>
      <c r="T33" s="5"/>
      <c r="U33" s="5"/>
      <c r="V33" s="5"/>
      <c r="W33" s="5"/>
      <c r="X33" s="5"/>
      <c r="Y33" s="5"/>
      <c r="Z33" s="5"/>
      <c r="AA33" s="5"/>
      <c r="AB33" s="5"/>
      <c r="AC33" s="5"/>
      <c r="AD33" s="5"/>
    </row>
    <row r="34" spans="1:30" ht="81.75" customHeight="1">
      <c r="A34" s="951">
        <v>27</v>
      </c>
      <c r="B34" s="1781">
        <v>26</v>
      </c>
      <c r="C34" s="378" t="s">
        <v>1544</v>
      </c>
      <c r="D34" s="378" t="s">
        <v>19</v>
      </c>
      <c r="E34" s="1810" t="s">
        <v>6176</v>
      </c>
      <c r="F34" s="378" t="s">
        <v>99</v>
      </c>
      <c r="G34" s="378" t="s">
        <v>2275</v>
      </c>
      <c r="H34" s="1811">
        <v>84.6</v>
      </c>
      <c r="I34" s="378" t="s">
        <v>6177</v>
      </c>
      <c r="J34" s="378" t="s">
        <v>533</v>
      </c>
      <c r="K34" s="912" t="s">
        <v>2275</v>
      </c>
      <c r="L34" s="912" t="s">
        <v>2275</v>
      </c>
      <c r="M34" s="1807" t="s">
        <v>254</v>
      </c>
      <c r="N34" s="357" t="s">
        <v>6061</v>
      </c>
      <c r="O34" s="378" t="s">
        <v>2275</v>
      </c>
      <c r="P34" s="378" t="s">
        <v>2275</v>
      </c>
      <c r="Q34" s="378" t="s">
        <v>6051</v>
      </c>
      <c r="R34" s="885"/>
      <c r="S34" s="1263"/>
      <c r="T34" s="16"/>
      <c r="U34" s="16"/>
      <c r="V34" s="16"/>
      <c r="W34" s="16"/>
      <c r="X34" s="16"/>
      <c r="Y34" s="16"/>
      <c r="Z34" s="16"/>
      <c r="AA34" s="16"/>
      <c r="AB34" s="16"/>
      <c r="AC34" s="16"/>
      <c r="AD34" s="16"/>
    </row>
    <row r="35" spans="1:30" s="1255" customFormat="1" ht="132">
      <c r="A35" s="1781">
        <v>28</v>
      </c>
      <c r="B35" s="951">
        <v>27</v>
      </c>
      <c r="C35" s="656" t="s">
        <v>1591</v>
      </c>
      <c r="D35" s="656" t="s">
        <v>19</v>
      </c>
      <c r="E35" s="656" t="s">
        <v>6178</v>
      </c>
      <c r="F35" s="410" t="s">
        <v>99</v>
      </c>
      <c r="G35" s="410">
        <v>1991</v>
      </c>
      <c r="H35" s="1788">
        <v>26.3</v>
      </c>
      <c r="I35" s="1788" t="s">
        <v>6179</v>
      </c>
      <c r="J35" s="229" t="s">
        <v>533</v>
      </c>
      <c r="K35" s="410" t="s">
        <v>2275</v>
      </c>
      <c r="L35" s="410" t="s">
        <v>2275</v>
      </c>
      <c r="M35" s="229" t="s">
        <v>254</v>
      </c>
      <c r="N35" s="963" t="s">
        <v>6180</v>
      </c>
      <c r="O35" s="410">
        <v>0</v>
      </c>
      <c r="P35" s="410" t="s">
        <v>6130</v>
      </c>
      <c r="Q35" s="410" t="s">
        <v>6051</v>
      </c>
      <c r="R35" s="390"/>
      <c r="S35" s="382"/>
      <c r="T35" s="5"/>
      <c r="U35" s="5"/>
      <c r="V35" s="5"/>
      <c r="W35" s="5"/>
      <c r="X35" s="5"/>
      <c r="Y35" s="5"/>
      <c r="Z35" s="5"/>
      <c r="AA35" s="5"/>
      <c r="AB35" s="5"/>
      <c r="AC35" s="5"/>
      <c r="AD35" s="5"/>
    </row>
    <row r="36" spans="1:30" s="1255" customFormat="1" ht="108">
      <c r="A36" s="951">
        <v>29</v>
      </c>
      <c r="B36" s="1781">
        <v>28</v>
      </c>
      <c r="C36" s="656" t="s">
        <v>6181</v>
      </c>
      <c r="D36" s="656" t="s">
        <v>19</v>
      </c>
      <c r="E36" s="656" t="s">
        <v>6182</v>
      </c>
      <c r="F36" s="410" t="s">
        <v>99</v>
      </c>
      <c r="G36" s="410">
        <v>1969</v>
      </c>
      <c r="H36" s="1788">
        <v>630</v>
      </c>
      <c r="I36" s="1788" t="s">
        <v>6183</v>
      </c>
      <c r="J36" s="229" t="s">
        <v>533</v>
      </c>
      <c r="K36" s="410" t="s">
        <v>2275</v>
      </c>
      <c r="L36" s="410" t="s">
        <v>2275</v>
      </c>
      <c r="M36" s="229" t="s">
        <v>254</v>
      </c>
      <c r="N36" s="963" t="s">
        <v>6184</v>
      </c>
      <c r="O36" s="410">
        <v>0</v>
      </c>
      <c r="P36" s="410" t="s">
        <v>6130</v>
      </c>
      <c r="Q36" s="410" t="s">
        <v>6051</v>
      </c>
      <c r="R36" s="390"/>
      <c r="S36" s="382"/>
      <c r="T36" s="5"/>
      <c r="U36" s="5"/>
      <c r="V36" s="5"/>
      <c r="W36" s="5"/>
      <c r="X36" s="5"/>
      <c r="Y36" s="5"/>
      <c r="Z36" s="5"/>
      <c r="AA36" s="5"/>
      <c r="AB36" s="5"/>
      <c r="AC36" s="5"/>
      <c r="AD36" s="5"/>
    </row>
    <row r="37" spans="1:30" s="1255" customFormat="1" ht="72">
      <c r="A37" s="1781">
        <v>30</v>
      </c>
      <c r="B37" s="951">
        <v>29</v>
      </c>
      <c r="C37" s="656" t="s">
        <v>1598</v>
      </c>
      <c r="D37" s="656" t="s">
        <v>19</v>
      </c>
      <c r="E37" s="656" t="s">
        <v>6185</v>
      </c>
      <c r="F37" s="410" t="s">
        <v>99</v>
      </c>
      <c r="G37" s="410" t="s">
        <v>6095</v>
      </c>
      <c r="H37" s="1788">
        <v>425.2</v>
      </c>
      <c r="I37" s="1788" t="s">
        <v>6186</v>
      </c>
      <c r="J37" s="229" t="s">
        <v>533</v>
      </c>
      <c r="K37" s="410" t="s">
        <v>2275</v>
      </c>
      <c r="L37" s="410" t="s">
        <v>2275</v>
      </c>
      <c r="M37" s="229" t="s">
        <v>254</v>
      </c>
      <c r="N37" s="963" t="s">
        <v>6187</v>
      </c>
      <c r="O37" s="410">
        <v>0</v>
      </c>
      <c r="P37" s="410" t="s">
        <v>2275</v>
      </c>
      <c r="Q37" s="410" t="s">
        <v>6051</v>
      </c>
      <c r="R37" s="390"/>
      <c r="S37" s="382"/>
      <c r="T37" s="5"/>
      <c r="U37" s="5"/>
      <c r="V37" s="5"/>
      <c r="W37" s="5"/>
      <c r="X37" s="5"/>
      <c r="Y37" s="5"/>
      <c r="Z37" s="5"/>
      <c r="AA37" s="5"/>
      <c r="AB37" s="5"/>
      <c r="AC37" s="5"/>
      <c r="AD37" s="5"/>
    </row>
    <row r="38" spans="1:30" ht="78" customHeight="1">
      <c r="A38" s="951">
        <v>31</v>
      </c>
      <c r="B38" s="1781">
        <v>30</v>
      </c>
      <c r="C38" s="1794" t="s">
        <v>6188</v>
      </c>
      <c r="D38" s="1794" t="s">
        <v>19</v>
      </c>
      <c r="E38" s="1795" t="s">
        <v>6189</v>
      </c>
      <c r="F38" s="410" t="s">
        <v>99</v>
      </c>
      <c r="G38" s="376">
        <v>1980</v>
      </c>
      <c r="H38" s="1687">
        <v>600</v>
      </c>
      <c r="I38" s="1687" t="s">
        <v>6190</v>
      </c>
      <c r="J38" s="1688" t="s">
        <v>3170</v>
      </c>
      <c r="K38" s="376" t="s">
        <v>2275</v>
      </c>
      <c r="L38" s="376" t="s">
        <v>2275</v>
      </c>
      <c r="M38" s="1688"/>
      <c r="N38" s="376" t="s">
        <v>6191</v>
      </c>
      <c r="O38" s="376">
        <v>0</v>
      </c>
      <c r="P38" s="376" t="s">
        <v>2275</v>
      </c>
      <c r="Q38" s="376" t="s">
        <v>6051</v>
      </c>
      <c r="R38" s="321"/>
      <c r="S38" s="1263"/>
      <c r="T38" s="16"/>
      <c r="U38" s="16"/>
      <c r="V38" s="16"/>
      <c r="W38" s="16"/>
      <c r="X38" s="16"/>
      <c r="Y38" s="16"/>
      <c r="Z38" s="16"/>
      <c r="AA38" s="16"/>
      <c r="AB38" s="16"/>
      <c r="AC38" s="16"/>
      <c r="AD38" s="16"/>
    </row>
    <row r="39" spans="1:30" s="1253" customFormat="1" ht="108" customHeight="1">
      <c r="A39" s="1781">
        <v>32</v>
      </c>
      <c r="B39" s="1812">
        <v>31</v>
      </c>
      <c r="C39" s="1813" t="s">
        <v>6192</v>
      </c>
      <c r="D39" s="1813" t="s">
        <v>29</v>
      </c>
      <c r="E39" s="1814" t="s">
        <v>6193</v>
      </c>
      <c r="F39" s="1131" t="s">
        <v>99</v>
      </c>
      <c r="G39" s="1131" t="s">
        <v>6095</v>
      </c>
      <c r="H39" s="1815">
        <v>43.2</v>
      </c>
      <c r="I39" s="1815" t="s">
        <v>6194</v>
      </c>
      <c r="J39" s="247" t="s">
        <v>4390</v>
      </c>
      <c r="K39" s="1131" t="s">
        <v>2275</v>
      </c>
      <c r="L39" s="1131" t="s">
        <v>2275</v>
      </c>
      <c r="M39" s="247" t="s">
        <v>124</v>
      </c>
      <c r="N39" s="1131" t="s">
        <v>6195</v>
      </c>
      <c r="O39" s="1131">
        <v>0</v>
      </c>
      <c r="P39" s="1131" t="s">
        <v>2275</v>
      </c>
      <c r="Q39" s="1131" t="s">
        <v>6051</v>
      </c>
      <c r="R39" s="350"/>
      <c r="S39" s="1780"/>
      <c r="T39" s="220"/>
      <c r="U39" s="220"/>
      <c r="V39" s="220"/>
      <c r="W39" s="220"/>
      <c r="X39" s="220"/>
      <c r="Y39" s="220"/>
      <c r="Z39" s="220"/>
      <c r="AA39" s="220"/>
      <c r="AB39" s="220"/>
      <c r="AC39" s="220"/>
      <c r="AD39" s="220"/>
    </row>
    <row r="40" spans="1:30" s="1253" customFormat="1" ht="78" customHeight="1">
      <c r="A40" s="951">
        <v>33</v>
      </c>
      <c r="B40" s="417">
        <v>32</v>
      </c>
      <c r="C40" s="1692" t="s">
        <v>341</v>
      </c>
      <c r="D40" s="1692" t="s">
        <v>29</v>
      </c>
      <c r="E40" s="1816" t="s">
        <v>6196</v>
      </c>
      <c r="F40" s="419" t="s">
        <v>99</v>
      </c>
      <c r="G40" s="419" t="s">
        <v>2275</v>
      </c>
      <c r="H40" s="604">
        <v>126</v>
      </c>
      <c r="I40" s="604" t="s">
        <v>6197</v>
      </c>
      <c r="J40" s="348" t="s">
        <v>6198</v>
      </c>
      <c r="K40" s="419" t="s">
        <v>2275</v>
      </c>
      <c r="L40" s="419" t="s">
        <v>2275</v>
      </c>
      <c r="M40" s="348" t="s">
        <v>33</v>
      </c>
      <c r="N40" s="419" t="s">
        <v>6199</v>
      </c>
      <c r="O40" s="419">
        <v>0</v>
      </c>
      <c r="P40" s="419" t="s">
        <v>2275</v>
      </c>
      <c r="Q40" s="419" t="s">
        <v>6051</v>
      </c>
      <c r="R40" s="805"/>
      <c r="S40" s="1780"/>
      <c r="T40" s="220"/>
      <c r="U40" s="220"/>
      <c r="V40" s="220"/>
      <c r="W40" s="220"/>
      <c r="X40" s="220"/>
      <c r="Y40" s="220"/>
      <c r="Z40" s="220"/>
      <c r="AA40" s="220"/>
      <c r="AB40" s="220"/>
      <c r="AC40" s="220"/>
      <c r="AD40" s="220"/>
    </row>
    <row r="41" spans="1:30" s="1255" customFormat="1" ht="78" customHeight="1">
      <c r="A41" s="1781">
        <v>34</v>
      </c>
      <c r="B41" s="408">
        <v>33</v>
      </c>
      <c r="C41" s="1817" t="s">
        <v>6200</v>
      </c>
      <c r="D41" s="1817" t="s">
        <v>19</v>
      </c>
      <c r="E41" s="1818" t="s">
        <v>6201</v>
      </c>
      <c r="F41" s="378" t="s">
        <v>99</v>
      </c>
      <c r="G41" s="378" t="s">
        <v>6095</v>
      </c>
      <c r="H41" s="601">
        <v>100</v>
      </c>
      <c r="I41" s="601" t="s">
        <v>6202</v>
      </c>
      <c r="J41" s="357" t="s">
        <v>6203</v>
      </c>
      <c r="K41" s="378">
        <v>148</v>
      </c>
      <c r="L41" s="378" t="s">
        <v>6204</v>
      </c>
      <c r="M41" s="357" t="s">
        <v>254</v>
      </c>
      <c r="N41" s="378" t="s">
        <v>6061</v>
      </c>
      <c r="O41" s="378">
        <v>0</v>
      </c>
      <c r="P41" s="378">
        <v>0</v>
      </c>
      <c r="Q41" s="378" t="s">
        <v>6051</v>
      </c>
      <c r="R41" s="682"/>
      <c r="S41" s="382"/>
      <c r="T41" s="5"/>
      <c r="U41" s="5"/>
      <c r="V41" s="5"/>
      <c r="W41" s="5"/>
      <c r="X41" s="5"/>
      <c r="Y41" s="5"/>
      <c r="Z41" s="5"/>
      <c r="AA41" s="5"/>
      <c r="AB41" s="5"/>
      <c r="AC41" s="5"/>
      <c r="AD41" s="5"/>
    </row>
    <row r="42" spans="1:30" s="1255" customFormat="1" ht="78" customHeight="1">
      <c r="A42" s="951">
        <v>35</v>
      </c>
      <c r="B42" s="408">
        <v>34</v>
      </c>
      <c r="C42" s="1817" t="s">
        <v>1518</v>
      </c>
      <c r="D42" s="1817" t="s">
        <v>19</v>
      </c>
      <c r="E42" s="1818" t="s">
        <v>6205</v>
      </c>
      <c r="F42" s="378" t="s">
        <v>99</v>
      </c>
      <c r="G42" s="378" t="s">
        <v>6095</v>
      </c>
      <c r="H42" s="601">
        <v>301.8</v>
      </c>
      <c r="I42" s="601" t="s">
        <v>6206</v>
      </c>
      <c r="J42" s="357" t="s">
        <v>6207</v>
      </c>
      <c r="K42" s="378">
        <v>533</v>
      </c>
      <c r="L42" s="378" t="s">
        <v>6208</v>
      </c>
      <c r="M42" s="357" t="s">
        <v>254</v>
      </c>
      <c r="N42" s="378" t="s">
        <v>6061</v>
      </c>
      <c r="O42" s="378">
        <v>0</v>
      </c>
      <c r="P42" s="378">
        <v>0</v>
      </c>
      <c r="Q42" s="378" t="s">
        <v>6051</v>
      </c>
      <c r="R42" s="682"/>
      <c r="S42" s="382"/>
      <c r="T42" s="5"/>
      <c r="U42" s="5"/>
      <c r="V42" s="5"/>
      <c r="W42" s="5"/>
      <c r="X42" s="5"/>
      <c r="Y42" s="5"/>
      <c r="Z42" s="5"/>
      <c r="AA42" s="5"/>
      <c r="AB42" s="5"/>
      <c r="AC42" s="5"/>
      <c r="AD42" s="5"/>
    </row>
    <row r="43" spans="1:30" s="1255" customFormat="1" ht="78" customHeight="1">
      <c r="A43" s="1781">
        <v>36</v>
      </c>
      <c r="B43" s="408">
        <v>35</v>
      </c>
      <c r="C43" s="1817" t="s">
        <v>1083</v>
      </c>
      <c r="D43" s="1817" t="s">
        <v>19</v>
      </c>
      <c r="E43" s="1818" t="s">
        <v>6209</v>
      </c>
      <c r="F43" s="378" t="s">
        <v>99</v>
      </c>
      <c r="G43" s="378" t="s">
        <v>6095</v>
      </c>
      <c r="H43" s="601">
        <v>43.5</v>
      </c>
      <c r="I43" s="601" t="s">
        <v>6210</v>
      </c>
      <c r="J43" s="357" t="s">
        <v>6211</v>
      </c>
      <c r="K43" s="378" t="s">
        <v>2275</v>
      </c>
      <c r="L43" s="378" t="s">
        <v>2275</v>
      </c>
      <c r="M43" s="357" t="s">
        <v>254</v>
      </c>
      <c r="N43" s="378" t="s">
        <v>6061</v>
      </c>
      <c r="O43" s="378">
        <v>0</v>
      </c>
      <c r="P43" s="378">
        <v>4</v>
      </c>
      <c r="Q43" s="378" t="s">
        <v>6051</v>
      </c>
      <c r="R43" s="682"/>
      <c r="S43" s="382"/>
      <c r="T43" s="5"/>
      <c r="U43" s="5"/>
      <c r="V43" s="5"/>
      <c r="W43" s="5"/>
      <c r="X43" s="5"/>
      <c r="Y43" s="5"/>
      <c r="Z43" s="5"/>
      <c r="AA43" s="5"/>
      <c r="AB43" s="5"/>
      <c r="AC43" s="5"/>
      <c r="AD43" s="5"/>
    </row>
    <row r="44" spans="1:30" s="1255" customFormat="1" ht="78" customHeight="1">
      <c r="A44" s="951">
        <v>37</v>
      </c>
      <c r="B44" s="408">
        <v>36</v>
      </c>
      <c r="C44" s="1817" t="s">
        <v>5717</v>
      </c>
      <c r="D44" s="1817" t="s">
        <v>19</v>
      </c>
      <c r="E44" s="1818" t="s">
        <v>6212</v>
      </c>
      <c r="F44" s="378" t="s">
        <v>99</v>
      </c>
      <c r="G44" s="378" t="s">
        <v>6095</v>
      </c>
      <c r="H44" s="601">
        <v>600.20000000000005</v>
      </c>
      <c r="I44" s="601" t="s">
        <v>6213</v>
      </c>
      <c r="J44" s="357" t="s">
        <v>5717</v>
      </c>
      <c r="K44" s="378">
        <v>1250</v>
      </c>
      <c r="L44" s="378" t="s">
        <v>6214</v>
      </c>
      <c r="M44" s="357" t="s">
        <v>254</v>
      </c>
      <c r="N44" s="378" t="s">
        <v>6061</v>
      </c>
      <c r="O44" s="378">
        <v>0</v>
      </c>
      <c r="P44" s="378">
        <v>4</v>
      </c>
      <c r="Q44" s="378" t="s">
        <v>6051</v>
      </c>
      <c r="R44" s="682"/>
      <c r="S44" s="382"/>
      <c r="T44" s="5"/>
      <c r="U44" s="5"/>
      <c r="V44" s="5"/>
      <c r="W44" s="5"/>
      <c r="X44" s="5"/>
      <c r="Y44" s="5"/>
      <c r="Z44" s="5"/>
      <c r="AA44" s="5"/>
      <c r="AB44" s="5"/>
      <c r="AC44" s="5"/>
      <c r="AD44" s="5"/>
    </row>
    <row r="45" spans="1:30" s="1253" customFormat="1" ht="78" customHeight="1">
      <c r="A45" s="1800">
        <v>38</v>
      </c>
      <c r="B45" s="417">
        <v>37</v>
      </c>
      <c r="C45" s="1692" t="s">
        <v>6215</v>
      </c>
      <c r="D45" s="1692" t="s">
        <v>29</v>
      </c>
      <c r="E45" s="1816" t="s">
        <v>6216</v>
      </c>
      <c r="F45" s="419" t="s">
        <v>99</v>
      </c>
      <c r="G45" s="419" t="s">
        <v>2275</v>
      </c>
      <c r="H45" s="604">
        <v>1125000</v>
      </c>
      <c r="I45" s="604" t="s">
        <v>6217</v>
      </c>
      <c r="J45" s="348" t="s">
        <v>6215</v>
      </c>
      <c r="K45" s="419" t="s">
        <v>2275</v>
      </c>
      <c r="L45" s="419" t="s">
        <v>2275</v>
      </c>
      <c r="M45" s="348" t="s">
        <v>254</v>
      </c>
      <c r="N45" s="419" t="s">
        <v>6218</v>
      </c>
      <c r="O45" s="419">
        <v>0</v>
      </c>
      <c r="P45" s="419">
        <v>0</v>
      </c>
      <c r="Q45" s="419" t="s">
        <v>6051</v>
      </c>
      <c r="R45" s="805"/>
      <c r="S45" s="1780"/>
      <c r="T45" s="220"/>
      <c r="U45" s="220"/>
      <c r="V45" s="220"/>
      <c r="W45" s="220"/>
      <c r="X45" s="220"/>
      <c r="Y45" s="220"/>
      <c r="Z45" s="220"/>
      <c r="AA45" s="220"/>
      <c r="AB45" s="220"/>
      <c r="AC45" s="220"/>
      <c r="AD45" s="220"/>
    </row>
    <row r="46" spans="1:30" s="1253" customFormat="1" ht="78" customHeight="1">
      <c r="A46" s="1691">
        <v>39</v>
      </c>
      <c r="B46" s="417">
        <v>38</v>
      </c>
      <c r="C46" s="1692" t="s">
        <v>341</v>
      </c>
      <c r="D46" s="1692" t="s">
        <v>29</v>
      </c>
      <c r="E46" s="1816" t="s">
        <v>6219</v>
      </c>
      <c r="F46" s="419" t="s">
        <v>6091</v>
      </c>
      <c r="G46" s="419" t="s">
        <v>2275</v>
      </c>
      <c r="H46" s="604">
        <v>838</v>
      </c>
      <c r="I46" s="604" t="s">
        <v>6220</v>
      </c>
      <c r="J46" s="348" t="s">
        <v>6221</v>
      </c>
      <c r="K46" s="419" t="s">
        <v>2275</v>
      </c>
      <c r="L46" s="419" t="s">
        <v>2275</v>
      </c>
      <c r="M46" s="348" t="s">
        <v>254</v>
      </c>
      <c r="N46" s="419" t="s">
        <v>6222</v>
      </c>
      <c r="O46" s="419">
        <v>0</v>
      </c>
      <c r="P46" s="419">
        <v>0</v>
      </c>
      <c r="Q46" s="419" t="s">
        <v>6051</v>
      </c>
      <c r="R46" s="805"/>
      <c r="S46" s="1780"/>
      <c r="T46" s="220"/>
      <c r="U46" s="220"/>
      <c r="V46" s="220"/>
      <c r="W46" s="220"/>
      <c r="X46" s="220"/>
      <c r="Y46" s="220"/>
      <c r="Z46" s="220"/>
      <c r="AA46" s="220"/>
      <c r="AB46" s="220"/>
      <c r="AC46" s="220"/>
      <c r="AD46" s="220"/>
    </row>
    <row r="47" spans="1:30" s="1253" customFormat="1" ht="78" customHeight="1">
      <c r="A47" s="1800">
        <v>40</v>
      </c>
      <c r="B47" s="417">
        <v>39</v>
      </c>
      <c r="C47" s="1692" t="s">
        <v>341</v>
      </c>
      <c r="D47" s="1692" t="s">
        <v>29</v>
      </c>
      <c r="E47" s="1816" t="s">
        <v>6223</v>
      </c>
      <c r="F47" s="419" t="s">
        <v>6091</v>
      </c>
      <c r="G47" s="419" t="s">
        <v>2275</v>
      </c>
      <c r="H47" s="604">
        <v>144</v>
      </c>
      <c r="I47" s="604" t="s">
        <v>6224</v>
      </c>
      <c r="J47" s="348" t="s">
        <v>6225</v>
      </c>
      <c r="K47" s="419" t="s">
        <v>2275</v>
      </c>
      <c r="L47" s="419" t="s">
        <v>2275</v>
      </c>
      <c r="M47" s="348" t="s">
        <v>254</v>
      </c>
      <c r="N47" s="419" t="s">
        <v>6226</v>
      </c>
      <c r="O47" s="419">
        <v>0</v>
      </c>
      <c r="P47" s="419">
        <v>0</v>
      </c>
      <c r="Q47" s="419" t="s">
        <v>6051</v>
      </c>
      <c r="R47" s="805"/>
      <c r="S47" s="1780"/>
      <c r="T47" s="220"/>
      <c r="U47" s="220"/>
      <c r="V47" s="220"/>
      <c r="W47" s="220"/>
      <c r="X47" s="220"/>
      <c r="Y47" s="220"/>
      <c r="Z47" s="220"/>
      <c r="AA47" s="220"/>
      <c r="AB47" s="220"/>
      <c r="AC47" s="220"/>
      <c r="AD47" s="220"/>
    </row>
    <row r="48" spans="1:30" s="1253" customFormat="1" ht="78" customHeight="1">
      <c r="A48" s="1691">
        <v>41</v>
      </c>
      <c r="B48" s="417">
        <v>40</v>
      </c>
      <c r="C48" s="1692" t="s">
        <v>750</v>
      </c>
      <c r="D48" s="1692" t="s">
        <v>29</v>
      </c>
      <c r="E48" s="1816" t="s">
        <v>6227</v>
      </c>
      <c r="F48" s="419" t="s">
        <v>99</v>
      </c>
      <c r="G48" s="419" t="s">
        <v>2275</v>
      </c>
      <c r="H48" s="604">
        <v>2500</v>
      </c>
      <c r="I48" s="604" t="s">
        <v>6228</v>
      </c>
      <c r="J48" s="348" t="s">
        <v>6229</v>
      </c>
      <c r="K48" s="419" t="s">
        <v>2275</v>
      </c>
      <c r="L48" s="419" t="s">
        <v>2275</v>
      </c>
      <c r="M48" s="348" t="s">
        <v>33</v>
      </c>
      <c r="N48" s="419" t="s">
        <v>6230</v>
      </c>
      <c r="O48" s="419">
        <v>0</v>
      </c>
      <c r="P48" s="419">
        <v>0</v>
      </c>
      <c r="Q48" s="419" t="s">
        <v>6051</v>
      </c>
      <c r="R48" s="805"/>
      <c r="S48" s="1780"/>
      <c r="T48" s="220"/>
      <c r="U48" s="220"/>
      <c r="V48" s="220"/>
      <c r="W48" s="220"/>
      <c r="X48" s="220"/>
      <c r="Y48" s="220"/>
      <c r="Z48" s="220"/>
      <c r="AA48" s="220"/>
      <c r="AB48" s="220"/>
      <c r="AC48" s="220"/>
      <c r="AD48" s="220"/>
    </row>
    <row r="49" spans="1:30" s="1253" customFormat="1" ht="78" customHeight="1">
      <c r="A49" s="1800">
        <v>42</v>
      </c>
      <c r="B49" s="417">
        <v>41</v>
      </c>
      <c r="C49" s="1692" t="s">
        <v>750</v>
      </c>
      <c r="D49" s="1692" t="s">
        <v>29</v>
      </c>
      <c r="E49" s="1816" t="s">
        <v>6231</v>
      </c>
      <c r="F49" s="419" t="s">
        <v>99</v>
      </c>
      <c r="G49" s="419" t="s">
        <v>2275</v>
      </c>
      <c r="H49" s="604">
        <v>100</v>
      </c>
      <c r="I49" s="604" t="s">
        <v>6232</v>
      </c>
      <c r="J49" s="348" t="s">
        <v>6233</v>
      </c>
      <c r="K49" s="419" t="s">
        <v>2275</v>
      </c>
      <c r="L49" s="419" t="s">
        <v>2275</v>
      </c>
      <c r="M49" s="348" t="s">
        <v>33</v>
      </c>
      <c r="N49" s="419" t="s">
        <v>6234</v>
      </c>
      <c r="O49" s="419">
        <v>0</v>
      </c>
      <c r="P49" s="419">
        <v>0</v>
      </c>
      <c r="Q49" s="419" t="s">
        <v>6051</v>
      </c>
      <c r="R49" s="805"/>
      <c r="S49" s="1780"/>
      <c r="T49" s="220"/>
      <c r="U49" s="220"/>
      <c r="V49" s="220"/>
      <c r="W49" s="220"/>
      <c r="X49" s="220"/>
      <c r="Y49" s="220"/>
      <c r="Z49" s="220"/>
      <c r="AA49" s="220"/>
      <c r="AB49" s="220"/>
      <c r="AC49" s="220"/>
      <c r="AD49" s="220"/>
    </row>
    <row r="50" spans="1:30" s="1255" customFormat="1" ht="78" customHeight="1">
      <c r="A50" s="951">
        <v>43</v>
      </c>
      <c r="B50" s="408">
        <v>42</v>
      </c>
      <c r="C50" s="1817" t="s">
        <v>341</v>
      </c>
      <c r="D50" s="1817" t="s">
        <v>19</v>
      </c>
      <c r="E50" s="1818" t="s">
        <v>6235</v>
      </c>
      <c r="F50" s="378" t="s">
        <v>99</v>
      </c>
      <c r="G50" s="378" t="s">
        <v>2275</v>
      </c>
      <c r="H50" s="601">
        <v>1237</v>
      </c>
      <c r="I50" s="1819" t="s">
        <v>6236</v>
      </c>
      <c r="J50" s="357" t="s">
        <v>6237</v>
      </c>
      <c r="K50" s="378" t="s">
        <v>2275</v>
      </c>
      <c r="L50" s="378" t="s">
        <v>2275</v>
      </c>
      <c r="M50" s="357" t="s">
        <v>33</v>
      </c>
      <c r="N50" s="378" t="s">
        <v>6238</v>
      </c>
      <c r="O50" s="378">
        <v>0</v>
      </c>
      <c r="P50" s="378">
        <v>0</v>
      </c>
      <c r="Q50" s="378" t="s">
        <v>6051</v>
      </c>
      <c r="R50" s="682"/>
      <c r="S50" s="382"/>
      <c r="T50" s="5"/>
      <c r="U50" s="5"/>
      <c r="V50" s="5"/>
      <c r="W50" s="5"/>
      <c r="X50" s="5"/>
      <c r="Y50" s="5"/>
      <c r="Z50" s="5"/>
      <c r="AA50" s="5"/>
      <c r="AB50" s="5"/>
      <c r="AC50" s="5"/>
      <c r="AD50" s="5"/>
    </row>
    <row r="51" spans="1:30" s="1255" customFormat="1" ht="78" customHeight="1">
      <c r="A51" s="1781">
        <v>44</v>
      </c>
      <c r="B51" s="408">
        <v>43</v>
      </c>
      <c r="C51" s="1817" t="s">
        <v>1083</v>
      </c>
      <c r="D51" s="1817" t="s">
        <v>19</v>
      </c>
      <c r="E51" s="1818" t="s">
        <v>6239</v>
      </c>
      <c r="F51" s="378" t="s">
        <v>99</v>
      </c>
      <c r="G51" s="378" t="s">
        <v>3233</v>
      </c>
      <c r="H51" s="601">
        <v>23.1</v>
      </c>
      <c r="I51" s="1819" t="s">
        <v>6240</v>
      </c>
      <c r="J51" s="357" t="s">
        <v>6211</v>
      </c>
      <c r="K51" s="378" t="s">
        <v>2275</v>
      </c>
      <c r="L51" s="378" t="s">
        <v>2275</v>
      </c>
      <c r="M51" s="357" t="s">
        <v>254</v>
      </c>
      <c r="N51" s="378" t="s">
        <v>6061</v>
      </c>
      <c r="O51" s="378">
        <v>0</v>
      </c>
      <c r="P51" s="378">
        <v>0</v>
      </c>
      <c r="Q51" s="378" t="s">
        <v>6051</v>
      </c>
      <c r="R51" s="682"/>
      <c r="S51" s="382"/>
      <c r="T51" s="5"/>
      <c r="U51" s="5"/>
      <c r="V51" s="5"/>
      <c r="W51" s="5"/>
      <c r="X51" s="5"/>
      <c r="Y51" s="5"/>
      <c r="Z51" s="5"/>
      <c r="AA51" s="5"/>
      <c r="AB51" s="5"/>
      <c r="AC51" s="5"/>
      <c r="AD51" s="5"/>
    </row>
    <row r="52" spans="1:30" s="1255" customFormat="1" ht="78" customHeight="1">
      <c r="A52" s="951">
        <v>45</v>
      </c>
      <c r="B52" s="408">
        <v>44</v>
      </c>
      <c r="C52" s="1817" t="s">
        <v>230</v>
      </c>
      <c r="D52" s="1817" t="s">
        <v>19</v>
      </c>
      <c r="E52" s="1818" t="s">
        <v>6241</v>
      </c>
      <c r="F52" s="378" t="s">
        <v>99</v>
      </c>
      <c r="G52" s="378" t="s">
        <v>6095</v>
      </c>
      <c r="H52" s="601">
        <v>731</v>
      </c>
      <c r="I52" s="1819" t="s">
        <v>6242</v>
      </c>
      <c r="J52" s="357" t="s">
        <v>6243</v>
      </c>
      <c r="K52" s="378" t="s">
        <v>2275</v>
      </c>
      <c r="L52" s="378" t="s">
        <v>2275</v>
      </c>
      <c r="M52" s="357" t="s">
        <v>254</v>
      </c>
      <c r="N52" s="378" t="s">
        <v>6061</v>
      </c>
      <c r="O52" s="378">
        <v>0</v>
      </c>
      <c r="P52" s="378">
        <v>0</v>
      </c>
      <c r="Q52" s="378" t="s">
        <v>6051</v>
      </c>
      <c r="R52" s="682"/>
      <c r="S52" s="382"/>
      <c r="T52" s="5"/>
      <c r="U52" s="5"/>
      <c r="V52" s="5"/>
      <c r="W52" s="5"/>
      <c r="X52" s="5"/>
      <c r="Y52" s="5"/>
      <c r="Z52" s="5"/>
      <c r="AA52" s="5"/>
      <c r="AB52" s="5"/>
      <c r="AC52" s="5"/>
      <c r="AD52" s="5"/>
    </row>
    <row r="53" spans="1:30">
      <c r="A53" s="1820"/>
      <c r="B53" s="1820"/>
      <c r="C53" s="2663" t="s">
        <v>6244</v>
      </c>
      <c r="D53" s="2664"/>
      <c r="E53" s="2664"/>
      <c r="F53" s="2664"/>
      <c r="G53" s="2664"/>
      <c r="H53" s="2664"/>
      <c r="I53" s="2664"/>
      <c r="J53" s="2664"/>
      <c r="K53" s="2664"/>
      <c r="L53" s="2664"/>
      <c r="M53" s="2664"/>
      <c r="N53" s="2664"/>
      <c r="O53" s="2664"/>
      <c r="P53" s="2664"/>
      <c r="Q53" s="2665"/>
      <c r="R53" s="1665"/>
      <c r="S53" s="1821"/>
      <c r="T53" s="491"/>
      <c r="U53" s="491"/>
      <c r="V53" s="491"/>
      <c r="W53" s="491"/>
      <c r="X53" s="491"/>
      <c r="Y53" s="491"/>
      <c r="Z53" s="491"/>
      <c r="AA53" s="491"/>
      <c r="AB53" s="491"/>
      <c r="AC53" s="491"/>
      <c r="AD53" s="491"/>
    </row>
    <row r="54" spans="1:30" ht="84">
      <c r="A54" s="1822">
        <v>46</v>
      </c>
      <c r="B54" s="951">
        <v>1</v>
      </c>
      <c r="C54" s="1521" t="s">
        <v>6245</v>
      </c>
      <c r="D54" s="1521" t="s">
        <v>19</v>
      </c>
      <c r="E54" s="1823" t="s">
        <v>6246</v>
      </c>
      <c r="F54" s="1823" t="s">
        <v>6247</v>
      </c>
      <c r="G54" s="1823"/>
      <c r="H54" s="1823"/>
      <c r="I54" s="1823"/>
      <c r="J54" s="1823"/>
      <c r="K54" s="1521"/>
      <c r="L54" s="1521"/>
      <c r="M54" s="1824"/>
      <c r="N54" s="1824" t="s">
        <v>6248</v>
      </c>
      <c r="O54" s="376"/>
      <c r="P54" s="376"/>
      <c r="Q54" s="376" t="s">
        <v>6249</v>
      </c>
      <c r="R54" s="321"/>
      <c r="S54" s="1263"/>
      <c r="T54" s="16"/>
      <c r="U54" s="16"/>
      <c r="V54" s="16"/>
      <c r="W54" s="16"/>
      <c r="X54" s="16"/>
      <c r="Y54" s="16"/>
      <c r="Z54" s="16"/>
      <c r="AA54" s="16"/>
      <c r="AB54" s="16"/>
      <c r="AC54" s="16"/>
      <c r="AD54" s="16"/>
    </row>
    <row r="55" spans="1:30" ht="84">
      <c r="A55" s="951">
        <v>47</v>
      </c>
      <c r="B55" s="951">
        <v>2</v>
      </c>
      <c r="C55" s="1521" t="s">
        <v>557</v>
      </c>
      <c r="D55" s="1521" t="s">
        <v>19</v>
      </c>
      <c r="E55" s="1823" t="s">
        <v>6250</v>
      </c>
      <c r="F55" s="1823" t="s">
        <v>6247</v>
      </c>
      <c r="G55" s="1823"/>
      <c r="H55" s="1823"/>
      <c r="I55" s="1823"/>
      <c r="J55" s="1823"/>
      <c r="K55" s="1521"/>
      <c r="L55" s="1521"/>
      <c r="M55" s="1824"/>
      <c r="N55" s="1824" t="s">
        <v>6248</v>
      </c>
      <c r="O55" s="376"/>
      <c r="P55" s="376"/>
      <c r="Q55" s="376" t="s">
        <v>6249</v>
      </c>
      <c r="R55" s="321"/>
      <c r="S55" s="1263"/>
      <c r="T55" s="16"/>
      <c r="U55" s="16"/>
      <c r="V55" s="16"/>
      <c r="W55" s="16"/>
      <c r="X55" s="16"/>
      <c r="Y55" s="16"/>
      <c r="Z55" s="16"/>
      <c r="AA55" s="16"/>
      <c r="AB55" s="16"/>
      <c r="AC55" s="16"/>
      <c r="AD55" s="16"/>
    </row>
    <row r="56" spans="1:30" ht="84">
      <c r="A56" s="1822">
        <v>48</v>
      </c>
      <c r="B56" s="951">
        <v>3</v>
      </c>
      <c r="C56" s="1521" t="s">
        <v>2612</v>
      </c>
      <c r="D56" s="1521" t="s">
        <v>19</v>
      </c>
      <c r="E56" s="1823" t="s">
        <v>6251</v>
      </c>
      <c r="F56" s="1823" t="s">
        <v>6247</v>
      </c>
      <c r="G56" s="1823"/>
      <c r="H56" s="1823"/>
      <c r="I56" s="1823"/>
      <c r="J56" s="1823"/>
      <c r="K56" s="1521"/>
      <c r="L56" s="1521"/>
      <c r="M56" s="1824"/>
      <c r="N56" s="1824" t="s">
        <v>6248</v>
      </c>
      <c r="O56" s="376"/>
      <c r="P56" s="376"/>
      <c r="Q56" s="376" t="s">
        <v>6249</v>
      </c>
      <c r="R56" s="321"/>
      <c r="S56" s="1263"/>
      <c r="T56" s="16"/>
      <c r="U56" s="16"/>
      <c r="V56" s="16"/>
      <c r="W56" s="16"/>
      <c r="X56" s="16"/>
      <c r="Y56" s="16"/>
      <c r="Z56" s="16"/>
      <c r="AA56" s="16"/>
      <c r="AB56" s="16"/>
      <c r="AC56" s="16"/>
      <c r="AD56" s="16"/>
    </row>
    <row r="57" spans="1:30" ht="84">
      <c r="A57" s="951">
        <v>49</v>
      </c>
      <c r="B57" s="951">
        <v>4</v>
      </c>
      <c r="C57" s="376" t="s">
        <v>6252</v>
      </c>
      <c r="D57" s="1521" t="s">
        <v>19</v>
      </c>
      <c r="E57" s="376" t="s">
        <v>6253</v>
      </c>
      <c r="F57" s="1823" t="s">
        <v>6247</v>
      </c>
      <c r="G57" s="376"/>
      <c r="H57" s="1687"/>
      <c r="I57" s="1687"/>
      <c r="J57" s="1688"/>
      <c r="K57" s="1688"/>
      <c r="L57" s="1688"/>
      <c r="M57" s="1824"/>
      <c r="N57" s="1824" t="s">
        <v>6248</v>
      </c>
      <c r="O57" s="376"/>
      <c r="P57" s="376"/>
      <c r="Q57" s="376" t="s">
        <v>6249</v>
      </c>
      <c r="R57" s="321"/>
      <c r="S57" s="1263"/>
      <c r="T57" s="16"/>
      <c r="U57" s="16"/>
      <c r="V57" s="16"/>
      <c r="W57" s="16"/>
      <c r="X57" s="16"/>
      <c r="Y57" s="16"/>
      <c r="Z57" s="16"/>
      <c r="AA57" s="16"/>
      <c r="AB57" s="16"/>
      <c r="AC57" s="16"/>
      <c r="AD57" s="16"/>
    </row>
    <row r="58" spans="1:30" ht="84">
      <c r="A58" s="1822">
        <v>50</v>
      </c>
      <c r="B58" s="951">
        <v>5</v>
      </c>
      <c r="C58" s="376" t="s">
        <v>6254</v>
      </c>
      <c r="D58" s="1521" t="s">
        <v>19</v>
      </c>
      <c r="E58" s="376" t="s">
        <v>6255</v>
      </c>
      <c r="F58" s="1823" t="s">
        <v>6247</v>
      </c>
      <c r="G58" s="376"/>
      <c r="H58" s="1687"/>
      <c r="I58" s="1687"/>
      <c r="J58" s="1688"/>
      <c r="K58" s="1688"/>
      <c r="L58" s="1688"/>
      <c r="M58" s="1824"/>
      <c r="N58" s="1824" t="s">
        <v>6248</v>
      </c>
      <c r="O58" s="376"/>
      <c r="P58" s="376"/>
      <c r="Q58" s="376" t="s">
        <v>6249</v>
      </c>
      <c r="R58" s="321"/>
      <c r="S58" s="1263"/>
      <c r="T58" s="16"/>
      <c r="U58" s="16"/>
      <c r="V58" s="16"/>
      <c r="W58" s="16"/>
      <c r="X58" s="16"/>
      <c r="Y58" s="16"/>
      <c r="Z58" s="16"/>
      <c r="AA58" s="16"/>
      <c r="AB58" s="16"/>
      <c r="AC58" s="16"/>
      <c r="AD58" s="16"/>
    </row>
    <row r="59" spans="1:30" ht="84">
      <c r="A59" s="951">
        <v>51</v>
      </c>
      <c r="B59" s="951">
        <v>6</v>
      </c>
      <c r="C59" s="376" t="s">
        <v>557</v>
      </c>
      <c r="D59" s="1521" t="s">
        <v>19</v>
      </c>
      <c r="E59" s="376" t="s">
        <v>6256</v>
      </c>
      <c r="F59" s="1823" t="s">
        <v>6247</v>
      </c>
      <c r="G59" s="376"/>
      <c r="H59" s="1687"/>
      <c r="I59" s="1687"/>
      <c r="J59" s="1688"/>
      <c r="K59" s="1688"/>
      <c r="L59" s="1688"/>
      <c r="M59" s="1824"/>
      <c r="N59" s="1824" t="s">
        <v>6248</v>
      </c>
      <c r="O59" s="376"/>
      <c r="P59" s="376"/>
      <c r="Q59" s="376" t="s">
        <v>6249</v>
      </c>
      <c r="R59" s="321"/>
      <c r="S59" s="1263"/>
      <c r="T59" s="16"/>
      <c r="U59" s="16"/>
      <c r="V59" s="16"/>
      <c r="W59" s="16"/>
      <c r="X59" s="16"/>
      <c r="Y59" s="16"/>
      <c r="Z59" s="16"/>
      <c r="AA59" s="16"/>
      <c r="AB59" s="16"/>
      <c r="AC59" s="16"/>
      <c r="AD59" s="16"/>
    </row>
    <row r="60" spans="1:30" ht="84">
      <c r="A60" s="1822">
        <v>52</v>
      </c>
      <c r="B60" s="951">
        <v>7</v>
      </c>
      <c r="C60" s="376" t="s">
        <v>557</v>
      </c>
      <c r="D60" s="1521" t="s">
        <v>19</v>
      </c>
      <c r="E60" s="376" t="s">
        <v>6257</v>
      </c>
      <c r="F60" s="1823" t="s">
        <v>6247</v>
      </c>
      <c r="G60" s="376"/>
      <c r="H60" s="1687"/>
      <c r="I60" s="1687"/>
      <c r="J60" s="1688"/>
      <c r="K60" s="1688"/>
      <c r="L60" s="1688"/>
      <c r="M60" s="1824"/>
      <c r="N60" s="1824" t="s">
        <v>6248</v>
      </c>
      <c r="O60" s="376"/>
      <c r="P60" s="376"/>
      <c r="Q60" s="376" t="s">
        <v>6249</v>
      </c>
      <c r="R60" s="321"/>
      <c r="S60" s="1263"/>
      <c r="T60" s="16"/>
      <c r="U60" s="16"/>
      <c r="V60" s="16"/>
      <c r="W60" s="16"/>
      <c r="X60" s="16"/>
      <c r="Y60" s="16"/>
      <c r="Z60" s="16"/>
      <c r="AA60" s="16"/>
      <c r="AB60" s="16"/>
      <c r="AC60" s="16"/>
      <c r="AD60" s="16"/>
    </row>
    <row r="61" spans="1:30" ht="300">
      <c r="A61" s="951">
        <v>53</v>
      </c>
      <c r="B61" s="951">
        <v>8</v>
      </c>
      <c r="C61" s="376" t="s">
        <v>1834</v>
      </c>
      <c r="D61" s="1521" t="s">
        <v>19</v>
      </c>
      <c r="E61" s="376" t="s">
        <v>6258</v>
      </c>
      <c r="F61" s="376" t="s">
        <v>6259</v>
      </c>
      <c r="G61" s="376"/>
      <c r="H61" s="1687">
        <v>358.2</v>
      </c>
      <c r="I61" s="1687"/>
      <c r="J61" s="1825" t="s">
        <v>6260</v>
      </c>
      <c r="K61" s="1688"/>
      <c r="L61" s="1688" t="s">
        <v>6048</v>
      </c>
      <c r="M61" s="1824" t="s">
        <v>6261</v>
      </c>
      <c r="N61" s="1688" t="s">
        <v>6262</v>
      </c>
      <c r="O61" s="376"/>
      <c r="P61" s="376"/>
      <c r="Q61" s="376" t="s">
        <v>6263</v>
      </c>
      <c r="R61" s="321"/>
      <c r="S61" s="1263"/>
      <c r="T61" s="16"/>
      <c r="U61" s="16"/>
      <c r="V61" s="16"/>
      <c r="W61" s="16"/>
      <c r="X61" s="16"/>
      <c r="Y61" s="16"/>
      <c r="Z61" s="16"/>
      <c r="AA61" s="16"/>
      <c r="AB61" s="16"/>
      <c r="AC61" s="16"/>
      <c r="AD61" s="16"/>
    </row>
    <row r="62" spans="1:30">
      <c r="A62" s="1822"/>
      <c r="B62" s="1826"/>
      <c r="C62" s="2666" t="s">
        <v>306</v>
      </c>
      <c r="D62" s="2667"/>
      <c r="E62" s="2667"/>
      <c r="F62" s="2667"/>
      <c r="G62" s="2667"/>
      <c r="H62" s="2667"/>
      <c r="I62" s="2667"/>
      <c r="J62" s="2667"/>
      <c r="K62" s="2667"/>
      <c r="L62" s="2667"/>
      <c r="M62" s="2667"/>
      <c r="N62" s="2667"/>
      <c r="O62" s="2667"/>
      <c r="P62" s="2667"/>
      <c r="Q62" s="2668"/>
      <c r="R62" s="1665"/>
      <c r="S62" s="1821"/>
      <c r="T62" s="491"/>
      <c r="U62" s="491"/>
      <c r="V62" s="491"/>
      <c r="W62" s="491"/>
      <c r="X62" s="491"/>
      <c r="Y62" s="491"/>
      <c r="Z62" s="491"/>
      <c r="AA62" s="491"/>
      <c r="AB62" s="491"/>
      <c r="AC62" s="491"/>
      <c r="AD62" s="491"/>
    </row>
    <row r="63" spans="1:30" ht="72">
      <c r="A63" s="1822">
        <v>54</v>
      </c>
      <c r="B63" s="960">
        <v>1</v>
      </c>
      <c r="C63" s="1794" t="s">
        <v>6264</v>
      </c>
      <c r="D63" s="1794" t="s">
        <v>19</v>
      </c>
      <c r="E63" s="1795" t="s">
        <v>6265</v>
      </c>
      <c r="F63" s="410" t="s">
        <v>2275</v>
      </c>
      <c r="G63" s="376" t="s">
        <v>6095</v>
      </c>
      <c r="H63" s="1687">
        <v>32.1</v>
      </c>
      <c r="I63" s="1687" t="s">
        <v>6266</v>
      </c>
      <c r="J63" s="1688" t="s">
        <v>533</v>
      </c>
      <c r="K63" s="410" t="s">
        <v>2275</v>
      </c>
      <c r="L63" s="410" t="s">
        <v>2275</v>
      </c>
      <c r="M63" s="1688" t="s">
        <v>6267</v>
      </c>
      <c r="N63" s="376" t="s">
        <v>6268</v>
      </c>
      <c r="O63" s="376">
        <v>0</v>
      </c>
      <c r="P63" s="376" t="s">
        <v>2275</v>
      </c>
      <c r="Q63" s="376" t="s">
        <v>6051</v>
      </c>
      <c r="R63" s="321"/>
      <c r="S63" s="1263"/>
      <c r="T63" s="16"/>
      <c r="U63" s="16"/>
      <c r="V63" s="16"/>
      <c r="W63" s="16"/>
      <c r="X63" s="16"/>
      <c r="Y63" s="16"/>
      <c r="Z63" s="16"/>
      <c r="AA63" s="16"/>
      <c r="AB63" s="16"/>
      <c r="AC63" s="16"/>
      <c r="AD63" s="16"/>
    </row>
    <row r="64" spans="1:30" s="1253" customFormat="1" ht="96">
      <c r="A64" s="1691">
        <v>55</v>
      </c>
      <c r="B64" s="1691">
        <v>2</v>
      </c>
      <c r="C64" s="1796" t="s">
        <v>6269</v>
      </c>
      <c r="D64" s="1796" t="s">
        <v>29</v>
      </c>
      <c r="E64" s="1797" t="s">
        <v>6270</v>
      </c>
      <c r="F64" s="574" t="s">
        <v>2275</v>
      </c>
      <c r="G64" s="574">
        <v>1975</v>
      </c>
      <c r="H64" s="1661" t="s">
        <v>2275</v>
      </c>
      <c r="I64" s="1661" t="s">
        <v>6271</v>
      </c>
      <c r="J64" s="217" t="s">
        <v>6272</v>
      </c>
      <c r="K64" s="574">
        <v>7648</v>
      </c>
      <c r="L64" s="574" t="s">
        <v>6273</v>
      </c>
      <c r="M64" s="217" t="s">
        <v>6274</v>
      </c>
      <c r="N64" s="574" t="s">
        <v>6275</v>
      </c>
      <c r="O64" s="574">
        <v>0</v>
      </c>
      <c r="P64" s="574" t="s">
        <v>2275</v>
      </c>
      <c r="Q64" s="574" t="s">
        <v>6051</v>
      </c>
      <c r="R64" s="350"/>
      <c r="S64" s="1780"/>
      <c r="T64" s="220"/>
      <c r="U64" s="220"/>
      <c r="V64" s="220"/>
      <c r="W64" s="220"/>
      <c r="X64" s="220"/>
      <c r="Y64" s="220"/>
      <c r="Z64" s="220"/>
      <c r="AA64" s="220"/>
      <c r="AB64" s="220"/>
      <c r="AC64" s="220"/>
      <c r="AD64" s="220"/>
    </row>
    <row r="65" spans="1:30" s="1253" customFormat="1" ht="102" customHeight="1">
      <c r="A65" s="1827">
        <v>56</v>
      </c>
      <c r="B65" s="1691">
        <v>3</v>
      </c>
      <c r="C65" s="1796" t="s">
        <v>6276</v>
      </c>
      <c r="D65" s="1796" t="s">
        <v>29</v>
      </c>
      <c r="E65" s="1797" t="s">
        <v>6277</v>
      </c>
      <c r="F65" s="574" t="s">
        <v>2275</v>
      </c>
      <c r="G65" s="574">
        <v>1974</v>
      </c>
      <c r="H65" s="1661" t="s">
        <v>2275</v>
      </c>
      <c r="I65" s="1661" t="s">
        <v>6278</v>
      </c>
      <c r="J65" s="217" t="s">
        <v>6272</v>
      </c>
      <c r="K65" s="574">
        <v>6293</v>
      </c>
      <c r="L65" s="574" t="s">
        <v>6279</v>
      </c>
      <c r="M65" s="217" t="s">
        <v>6274</v>
      </c>
      <c r="N65" s="574" t="s">
        <v>6280</v>
      </c>
      <c r="O65" s="574">
        <v>0</v>
      </c>
      <c r="P65" s="574" t="s">
        <v>2275</v>
      </c>
      <c r="Q65" s="574" t="s">
        <v>6051</v>
      </c>
      <c r="R65" s="350"/>
      <c r="S65" s="1780"/>
      <c r="T65" s="220"/>
      <c r="U65" s="220"/>
      <c r="V65" s="220"/>
      <c r="W65" s="220"/>
      <c r="X65" s="220"/>
      <c r="Y65" s="220"/>
      <c r="Z65" s="220"/>
      <c r="AA65" s="220"/>
      <c r="AB65" s="220"/>
      <c r="AC65" s="220"/>
      <c r="AD65" s="220"/>
    </row>
    <row r="66" spans="1:30" s="1253" customFormat="1" ht="108">
      <c r="A66" s="1691">
        <v>57</v>
      </c>
      <c r="B66" s="1691">
        <v>4</v>
      </c>
      <c r="C66" s="1796" t="s">
        <v>4398</v>
      </c>
      <c r="D66" s="1796" t="s">
        <v>29</v>
      </c>
      <c r="E66" s="1797" t="s">
        <v>6281</v>
      </c>
      <c r="F66" s="574" t="s">
        <v>2275</v>
      </c>
      <c r="G66" s="574" t="s">
        <v>6095</v>
      </c>
      <c r="H66" s="1661">
        <v>24.6</v>
      </c>
      <c r="I66" s="1661" t="s">
        <v>2275</v>
      </c>
      <c r="J66" s="217" t="s">
        <v>6282</v>
      </c>
      <c r="K66" s="574">
        <v>1958</v>
      </c>
      <c r="L66" s="574" t="s">
        <v>6283</v>
      </c>
      <c r="M66" s="217" t="s">
        <v>6284</v>
      </c>
      <c r="N66" s="574" t="s">
        <v>6285</v>
      </c>
      <c r="O66" s="574">
        <v>0</v>
      </c>
      <c r="P66" s="574" t="s">
        <v>2275</v>
      </c>
      <c r="Q66" s="574" t="s">
        <v>6051</v>
      </c>
      <c r="R66" s="350"/>
      <c r="S66" s="1780"/>
      <c r="T66" s="220"/>
      <c r="U66" s="220"/>
      <c r="V66" s="220"/>
      <c r="W66" s="220"/>
      <c r="X66" s="220"/>
      <c r="Y66" s="220"/>
      <c r="Z66" s="220"/>
      <c r="AA66" s="220"/>
      <c r="AB66" s="220"/>
      <c r="AC66" s="220"/>
      <c r="AD66" s="220"/>
    </row>
    <row r="67" spans="1:30">
      <c r="A67" s="1826"/>
      <c r="B67" s="1828"/>
      <c r="C67" s="2666" t="s">
        <v>6286</v>
      </c>
      <c r="D67" s="2667"/>
      <c r="E67" s="2667"/>
      <c r="F67" s="2667"/>
      <c r="G67" s="2667"/>
      <c r="H67" s="2667"/>
      <c r="I67" s="2667"/>
      <c r="J67" s="2667"/>
      <c r="K67" s="2667"/>
      <c r="L67" s="2667"/>
      <c r="M67" s="2667"/>
      <c r="N67" s="2667"/>
      <c r="O67" s="2667"/>
      <c r="P67" s="2667"/>
      <c r="Q67" s="2668"/>
      <c r="R67" s="3"/>
      <c r="S67" s="1829"/>
      <c r="T67" s="491"/>
      <c r="U67" s="491"/>
      <c r="V67" s="491"/>
      <c r="W67" s="491"/>
      <c r="X67" s="491"/>
      <c r="Y67" s="491"/>
      <c r="Z67" s="491"/>
      <c r="AA67" s="491"/>
      <c r="AB67" s="491"/>
      <c r="AC67" s="491"/>
      <c r="AD67" s="491"/>
    </row>
    <row r="68" spans="1:30" ht="49.15" customHeight="1">
      <c r="A68" s="951"/>
      <c r="B68" s="951"/>
      <c r="C68" s="410">
        <v>0</v>
      </c>
      <c r="D68" s="1756"/>
      <c r="E68" s="1756"/>
      <c r="F68" s="1756"/>
      <c r="G68" s="1756"/>
      <c r="H68" s="1756"/>
      <c r="I68" s="1756"/>
      <c r="J68" s="1756"/>
      <c r="K68" s="1756"/>
      <c r="L68" s="1756"/>
      <c r="M68" s="1756"/>
      <c r="N68" s="1756"/>
      <c r="O68" s="1756"/>
      <c r="P68" s="1756"/>
      <c r="Q68" s="1756"/>
      <c r="R68" s="1830"/>
      <c r="S68" s="382"/>
      <c r="T68" s="13"/>
      <c r="U68" s="13"/>
      <c r="V68" s="13"/>
      <c r="W68" s="13"/>
      <c r="X68" s="13"/>
      <c r="Y68" s="13"/>
      <c r="Z68" s="13"/>
      <c r="AA68" s="13"/>
      <c r="AB68" s="13"/>
      <c r="AC68" s="13"/>
      <c r="AD68" s="13"/>
    </row>
    <row r="69" spans="1:30">
      <c r="A69" s="1831"/>
      <c r="B69" s="1831"/>
      <c r="C69" s="1832"/>
      <c r="D69" s="1832"/>
      <c r="E69" s="1832"/>
      <c r="F69" s="1832"/>
      <c r="G69" s="1832"/>
      <c r="H69" s="1832"/>
      <c r="I69" s="1832"/>
      <c r="J69" s="1833"/>
      <c r="K69" s="1833"/>
      <c r="L69" s="1833"/>
      <c r="M69" s="1833"/>
      <c r="N69" s="1477"/>
      <c r="O69" s="1477"/>
      <c r="P69" s="1477"/>
      <c r="Q69" s="914"/>
      <c r="R69" s="885"/>
      <c r="S69" s="1263"/>
      <c r="T69" s="16"/>
      <c r="U69" s="16"/>
      <c r="V69" s="16"/>
      <c r="W69" s="16"/>
      <c r="X69" s="16"/>
      <c r="Y69" s="16"/>
      <c r="Z69" s="16"/>
      <c r="AA69" s="16"/>
      <c r="AB69" s="16"/>
      <c r="AC69" s="16"/>
      <c r="AD69" s="16"/>
    </row>
    <row r="70" spans="1:30">
      <c r="A70" s="1831"/>
      <c r="B70" s="1831"/>
      <c r="C70" s="1365"/>
      <c r="D70" s="1365"/>
      <c r="E70" s="1365"/>
      <c r="F70" s="1365"/>
      <c r="G70" s="1832"/>
      <c r="H70" s="1832"/>
      <c r="I70" s="1832"/>
      <c r="J70" s="1833"/>
      <c r="K70" s="1833"/>
      <c r="L70" s="1833"/>
      <c r="M70" s="1833"/>
      <c r="N70" s="1477"/>
      <c r="O70" s="1477"/>
      <c r="P70" s="1477"/>
      <c r="Q70" s="914"/>
      <c r="R70" s="1834">
        <f>SUM(R5:R68)</f>
        <v>0</v>
      </c>
      <c r="S70" s="1263">
        <f>SUM(S5:S68)</f>
        <v>8</v>
      </c>
      <c r="T70" s="16"/>
      <c r="U70" s="16"/>
      <c r="V70" s="16"/>
      <c r="W70" s="16"/>
      <c r="X70" s="16"/>
      <c r="Y70" s="16"/>
      <c r="Z70" s="16"/>
      <c r="AA70" s="16"/>
      <c r="AB70" s="16"/>
      <c r="AC70" s="16"/>
      <c r="AD70" s="16"/>
    </row>
    <row r="71" spans="1:30">
      <c r="A71" s="1831"/>
      <c r="B71" s="1831"/>
      <c r="C71" s="1365"/>
      <c r="D71" s="1365"/>
      <c r="E71" s="1365"/>
      <c r="F71" s="1365"/>
      <c r="G71" s="1832"/>
      <c r="H71" s="1832"/>
      <c r="I71" s="1832"/>
      <c r="J71" s="1833"/>
      <c r="K71" s="1833"/>
      <c r="L71" s="1833"/>
      <c r="M71" s="1833"/>
      <c r="N71" s="1477"/>
      <c r="O71" s="1477"/>
      <c r="P71" s="1477"/>
      <c r="Q71" s="914"/>
      <c r="R71" s="885"/>
      <c r="S71" s="1263"/>
      <c r="T71" s="16"/>
      <c r="U71" s="16"/>
      <c r="V71" s="16"/>
      <c r="W71" s="16"/>
      <c r="X71" s="16"/>
      <c r="Y71" s="16"/>
      <c r="Z71" s="16"/>
      <c r="AA71" s="16"/>
      <c r="AB71" s="16"/>
      <c r="AC71" s="16"/>
      <c r="AD71" s="16"/>
    </row>
    <row r="72" spans="1:30">
      <c r="A72" s="1831"/>
      <c r="B72" s="1831"/>
      <c r="C72" s="1365"/>
      <c r="D72" s="1365"/>
      <c r="E72" s="1365"/>
      <c r="F72" s="1365"/>
      <c r="G72" s="1477"/>
      <c r="H72" s="1835"/>
      <c r="I72" s="1835"/>
      <c r="J72" s="1833"/>
      <c r="K72" s="1833"/>
      <c r="L72" s="1833"/>
      <c r="M72" s="1833"/>
      <c r="N72" s="1477"/>
      <c r="O72" s="1477"/>
      <c r="P72" s="1477"/>
      <c r="Q72" s="914"/>
      <c r="R72" s="885"/>
      <c r="S72" s="1263"/>
      <c r="T72" s="16"/>
      <c r="U72" s="16"/>
      <c r="V72" s="16"/>
      <c r="W72" s="16"/>
      <c r="X72" s="16"/>
      <c r="Y72" s="16"/>
      <c r="Z72" s="16"/>
      <c r="AA72" s="16"/>
      <c r="AB72" s="16"/>
      <c r="AC72" s="16"/>
      <c r="AD72" s="16"/>
    </row>
    <row r="73" spans="1:30">
      <c r="A73" s="1831"/>
      <c r="B73" s="1831"/>
      <c r="C73" s="1365"/>
      <c r="D73" s="1365"/>
      <c r="E73" s="1365"/>
      <c r="F73" s="1365"/>
      <c r="G73" s="1832"/>
      <c r="H73" s="1832"/>
      <c r="I73" s="1832"/>
      <c r="J73" s="1833"/>
      <c r="K73" s="1833"/>
      <c r="L73" s="1833"/>
      <c r="M73" s="1833"/>
      <c r="N73" s="1477"/>
      <c r="O73" s="1477"/>
      <c r="P73" s="1477"/>
      <c r="Q73" s="914"/>
      <c r="R73" s="885"/>
      <c r="S73" s="1263"/>
      <c r="T73" s="16"/>
      <c r="U73" s="16"/>
      <c r="V73" s="16"/>
      <c r="W73" s="16"/>
      <c r="X73" s="16"/>
      <c r="Y73" s="16"/>
      <c r="Z73" s="16"/>
      <c r="AA73" s="16"/>
      <c r="AB73" s="16"/>
      <c r="AC73" s="16"/>
      <c r="AD73" s="16"/>
    </row>
    <row r="74" spans="1:30">
      <c r="A74" s="1831"/>
      <c r="B74" s="1831"/>
      <c r="C74" s="1365"/>
      <c r="D74" s="1365"/>
      <c r="E74" s="1365"/>
      <c r="F74" s="1365"/>
      <c r="G74" s="1477"/>
      <c r="H74" s="1835"/>
      <c r="I74" s="1835"/>
      <c r="J74" s="1833"/>
      <c r="K74" s="1833"/>
      <c r="L74" s="1833"/>
      <c r="M74" s="1833"/>
      <c r="N74" s="1477"/>
      <c r="O74" s="1477"/>
      <c r="P74" s="1477"/>
      <c r="Q74" s="914"/>
      <c r="R74" s="885"/>
      <c r="S74" s="1263"/>
      <c r="T74" s="16"/>
      <c r="U74" s="16"/>
      <c r="V74" s="16"/>
      <c r="W74" s="16"/>
      <c r="X74" s="16"/>
      <c r="Y74" s="16"/>
      <c r="Z74" s="16"/>
      <c r="AA74" s="16"/>
      <c r="AB74" s="16"/>
      <c r="AC74" s="16"/>
      <c r="AD74" s="16"/>
    </row>
    <row r="75" spans="1:30">
      <c r="A75" s="1831"/>
      <c r="B75" s="1831"/>
      <c r="C75" s="1365"/>
      <c r="D75" s="1365"/>
      <c r="E75" s="1365"/>
      <c r="F75" s="1365"/>
      <c r="G75" s="1477"/>
      <c r="H75" s="1835"/>
      <c r="I75" s="1835"/>
      <c r="J75" s="1833"/>
      <c r="K75" s="1833"/>
      <c r="L75" s="1833"/>
      <c r="M75" s="1833"/>
      <c r="N75" s="1477"/>
      <c r="O75" s="1477"/>
      <c r="P75" s="1477"/>
      <c r="Q75" s="914"/>
      <c r="R75" s="885"/>
      <c r="S75" s="1263"/>
      <c r="T75" s="16"/>
      <c r="U75" s="16"/>
      <c r="V75" s="16"/>
      <c r="W75" s="16"/>
      <c r="X75" s="16"/>
      <c r="Y75" s="16"/>
      <c r="Z75" s="16"/>
      <c r="AA75" s="16"/>
      <c r="AB75" s="16"/>
      <c r="AC75" s="16"/>
      <c r="AD75" s="16"/>
    </row>
    <row r="76" spans="1:30">
      <c r="A76" s="1831"/>
      <c r="B76" s="1831"/>
      <c r="C76" s="1365"/>
      <c r="D76" s="1365"/>
      <c r="E76" s="1365"/>
      <c r="F76" s="1365"/>
      <c r="G76" s="1477"/>
      <c r="H76" s="1835"/>
      <c r="I76" s="1835"/>
      <c r="J76" s="1833"/>
      <c r="K76" s="1833"/>
      <c r="L76" s="1833"/>
      <c r="M76" s="1833"/>
      <c r="N76" s="1477"/>
      <c r="O76" s="1477"/>
      <c r="P76" s="1477"/>
      <c r="Q76" s="914"/>
      <c r="R76" s="885"/>
      <c r="S76" s="1263"/>
      <c r="T76" s="16"/>
      <c r="U76" s="16"/>
      <c r="V76" s="16"/>
      <c r="W76" s="16"/>
      <c r="X76" s="16"/>
      <c r="Y76" s="16"/>
      <c r="Z76" s="16"/>
      <c r="AA76" s="16"/>
      <c r="AB76" s="16"/>
      <c r="AC76" s="16"/>
      <c r="AD76" s="16"/>
    </row>
    <row r="77" spans="1:30">
      <c r="A77" s="1831"/>
      <c r="B77" s="1831"/>
      <c r="C77" s="1365"/>
      <c r="D77" s="1365"/>
      <c r="E77" s="1836"/>
      <c r="F77" s="1365"/>
      <c r="G77" s="1477"/>
      <c r="H77" s="1835"/>
      <c r="I77" s="1835"/>
      <c r="J77" s="1833"/>
      <c r="K77" s="1833"/>
      <c r="L77" s="1833"/>
      <c r="M77" s="1833"/>
      <c r="N77" s="1477"/>
      <c r="O77" s="1477"/>
      <c r="P77" s="1477"/>
      <c r="Q77" s="914"/>
      <c r="R77" s="885"/>
      <c r="S77" s="1263"/>
      <c r="T77" s="16"/>
      <c r="U77" s="16"/>
      <c r="V77" s="16"/>
      <c r="W77" s="16"/>
      <c r="X77" s="16"/>
      <c r="Y77" s="16"/>
      <c r="Z77" s="16"/>
      <c r="AA77" s="16"/>
      <c r="AB77" s="16"/>
      <c r="AC77" s="16"/>
      <c r="AD77" s="16"/>
    </row>
    <row r="78" spans="1:30">
      <c r="A78" s="1831"/>
      <c r="B78" s="1831"/>
      <c r="C78" s="1365"/>
      <c r="D78" s="1365"/>
      <c r="E78" s="1836"/>
      <c r="F78" s="1365"/>
      <c r="G78" s="1477"/>
      <c r="H78" s="1835"/>
      <c r="I78" s="1835"/>
      <c r="J78" s="1833"/>
      <c r="K78" s="1833"/>
      <c r="L78" s="1833"/>
      <c r="M78" s="1833"/>
      <c r="N78" s="1477"/>
      <c r="O78" s="1477"/>
      <c r="P78" s="1477"/>
      <c r="Q78" s="914"/>
      <c r="R78" s="885"/>
      <c r="S78" s="1263"/>
      <c r="T78" s="16"/>
      <c r="U78" s="16"/>
      <c r="V78" s="16"/>
      <c r="W78" s="16"/>
      <c r="X78" s="16"/>
      <c r="Y78" s="16"/>
      <c r="Z78" s="16"/>
      <c r="AA78" s="16"/>
      <c r="AB78" s="16"/>
      <c r="AC78" s="16"/>
      <c r="AD78" s="16"/>
    </row>
    <row r="79" spans="1:30">
      <c r="A79" s="1831"/>
      <c r="B79" s="1831"/>
      <c r="C79" s="1365"/>
      <c r="D79" s="1365"/>
      <c r="E79" s="1836"/>
      <c r="F79" s="1365"/>
      <c r="G79" s="1477"/>
      <c r="H79" s="1835"/>
      <c r="I79" s="1835"/>
      <c r="J79" s="1833"/>
      <c r="K79" s="1833"/>
      <c r="L79" s="1833"/>
      <c r="M79" s="1833"/>
      <c r="N79" s="1477"/>
      <c r="O79" s="1477"/>
      <c r="P79" s="1477"/>
      <c r="Q79" s="914"/>
      <c r="R79" s="885"/>
      <c r="S79" s="1263"/>
      <c r="T79" s="16"/>
      <c r="U79" s="16"/>
      <c r="V79" s="16"/>
      <c r="W79" s="16"/>
      <c r="X79" s="16"/>
      <c r="Y79" s="16"/>
      <c r="Z79" s="16"/>
      <c r="AA79" s="16"/>
      <c r="AB79" s="16"/>
      <c r="AC79" s="16"/>
      <c r="AD79" s="16"/>
    </row>
    <row r="80" spans="1:30">
      <c r="A80" s="1831"/>
      <c r="B80" s="1831"/>
      <c r="C80" s="1365"/>
      <c r="D80" s="1365"/>
      <c r="E80" s="1836"/>
      <c r="F80" s="1365"/>
      <c r="G80" s="1477"/>
      <c r="H80" s="1835"/>
      <c r="I80" s="1835"/>
      <c r="J80" s="1833"/>
      <c r="K80" s="1833"/>
      <c r="L80" s="1833"/>
      <c r="M80" s="1833"/>
      <c r="N80" s="1477"/>
      <c r="O80" s="1477"/>
      <c r="P80" s="1477"/>
      <c r="Q80" s="914"/>
      <c r="R80" s="885"/>
      <c r="S80" s="1263"/>
      <c r="T80" s="16"/>
      <c r="U80" s="16"/>
      <c r="V80" s="16"/>
      <c r="W80" s="16"/>
      <c r="X80" s="16"/>
      <c r="Y80" s="16"/>
      <c r="Z80" s="16"/>
      <c r="AA80" s="16"/>
      <c r="AB80" s="16"/>
      <c r="AC80" s="16"/>
      <c r="AD80" s="16"/>
    </row>
    <row r="81" spans="1:30">
      <c r="A81" s="1831"/>
      <c r="B81" s="1831"/>
      <c r="C81" s="1365"/>
      <c r="D81" s="1365"/>
      <c r="E81" s="1836"/>
      <c r="F81" s="1365"/>
      <c r="G81" s="1477"/>
      <c r="H81" s="1835"/>
      <c r="I81" s="1835"/>
      <c r="J81" s="1833"/>
      <c r="K81" s="1833"/>
      <c r="L81" s="1833"/>
      <c r="M81" s="1833"/>
      <c r="N81" s="1477"/>
      <c r="O81" s="1477"/>
      <c r="P81" s="1477"/>
      <c r="Q81" s="914"/>
      <c r="R81" s="885"/>
      <c r="S81" s="1263"/>
      <c r="T81" s="16"/>
      <c r="U81" s="16"/>
      <c r="V81" s="16"/>
      <c r="W81" s="16"/>
      <c r="X81" s="16"/>
      <c r="Y81" s="16"/>
      <c r="Z81" s="16"/>
      <c r="AA81" s="16"/>
      <c r="AB81" s="16"/>
      <c r="AC81" s="16"/>
      <c r="AD81" s="16"/>
    </row>
    <row r="82" spans="1:30">
      <c r="A82" s="1831"/>
      <c r="B82" s="1831"/>
      <c r="C82" s="1365"/>
      <c r="D82" s="1365"/>
      <c r="E82" s="1836"/>
      <c r="F82" s="1365"/>
      <c r="G82" s="1477"/>
      <c r="H82" s="1835"/>
      <c r="I82" s="1835"/>
      <c r="J82" s="1833"/>
      <c r="K82" s="1833"/>
      <c r="L82" s="1833"/>
      <c r="M82" s="1833"/>
      <c r="N82" s="1477"/>
      <c r="O82" s="1477"/>
      <c r="P82" s="1477"/>
      <c r="Q82" s="914"/>
      <c r="R82" s="885"/>
      <c r="S82" s="1263"/>
      <c r="T82" s="16"/>
      <c r="U82" s="16"/>
      <c r="V82" s="16"/>
      <c r="W82" s="16"/>
      <c r="X82" s="16"/>
      <c r="Y82" s="16"/>
      <c r="Z82" s="16"/>
      <c r="AA82" s="16"/>
      <c r="AB82" s="16"/>
      <c r="AC82" s="16"/>
      <c r="AD82" s="16"/>
    </row>
    <row r="83" spans="1:30">
      <c r="A83" s="1477"/>
      <c r="B83" s="1477"/>
      <c r="C83" s="1365"/>
      <c r="D83" s="1365"/>
      <c r="E83" s="1836"/>
      <c r="F83" s="1365"/>
      <c r="G83" s="1477"/>
      <c r="H83" s="1477"/>
      <c r="I83" s="1477"/>
      <c r="J83" s="1477"/>
      <c r="K83" s="1477"/>
      <c r="L83" s="1477"/>
      <c r="M83" s="1477"/>
      <c r="N83" s="1477"/>
      <c r="O83" s="1477"/>
      <c r="P83" s="1477"/>
      <c r="Q83" s="1477"/>
      <c r="R83" s="16"/>
      <c r="S83" s="16"/>
      <c r="T83" s="16"/>
      <c r="U83" s="16"/>
      <c r="V83" s="16"/>
      <c r="W83" s="16"/>
      <c r="X83" s="16"/>
      <c r="Y83" s="16"/>
      <c r="Z83" s="16"/>
      <c r="AA83" s="16"/>
      <c r="AB83" s="16"/>
      <c r="AC83" s="16"/>
      <c r="AD83" s="16"/>
    </row>
    <row r="84" spans="1:30">
      <c r="A84" s="1477"/>
      <c r="B84" s="1477"/>
      <c r="C84" s="1365"/>
      <c r="D84" s="1365"/>
      <c r="E84" s="1836"/>
      <c r="F84" s="1365"/>
      <c r="G84" s="1477"/>
      <c r="H84" s="1477"/>
      <c r="I84" s="1477"/>
      <c r="J84" s="1477"/>
      <c r="K84" s="1477"/>
      <c r="L84" s="1477"/>
      <c r="M84" s="1477"/>
      <c r="N84" s="1477"/>
      <c r="O84" s="1477"/>
      <c r="P84" s="1477"/>
      <c r="Q84" s="1477"/>
      <c r="R84" s="16"/>
      <c r="S84" s="16"/>
      <c r="T84" s="16"/>
      <c r="U84" s="16"/>
      <c r="V84" s="16"/>
      <c r="W84" s="16"/>
      <c r="X84" s="16"/>
      <c r="Y84" s="16"/>
      <c r="Z84" s="16"/>
      <c r="AA84" s="16"/>
      <c r="AB84" s="16"/>
      <c r="AC84" s="16"/>
      <c r="AD84" s="16"/>
    </row>
    <row r="85" spans="1:30">
      <c r="A85" s="1477"/>
      <c r="B85" s="1477"/>
      <c r="C85" s="1365"/>
      <c r="D85" s="1365"/>
      <c r="E85" s="1836"/>
      <c r="F85" s="1365"/>
      <c r="G85" s="1477"/>
      <c r="H85" s="1477"/>
      <c r="I85" s="1477"/>
      <c r="J85" s="1477"/>
      <c r="K85" s="1477"/>
      <c r="L85" s="1477"/>
      <c r="M85" s="1477"/>
      <c r="N85" s="1477"/>
      <c r="O85" s="1477"/>
      <c r="P85" s="1477"/>
      <c r="Q85" s="1477"/>
      <c r="R85" s="16"/>
      <c r="S85" s="16"/>
      <c r="T85" s="16"/>
      <c r="U85" s="16"/>
      <c r="V85" s="16"/>
      <c r="W85" s="16"/>
      <c r="X85" s="16"/>
      <c r="Y85" s="16"/>
      <c r="Z85" s="16"/>
      <c r="AA85" s="16"/>
      <c r="AB85" s="16"/>
      <c r="AC85" s="16"/>
      <c r="AD85" s="16"/>
    </row>
    <row r="86" spans="1:30">
      <c r="A86" s="1477"/>
      <c r="B86" s="1477"/>
      <c r="C86" s="1832"/>
      <c r="D86" s="1832"/>
      <c r="E86" s="1832"/>
      <c r="F86" s="1832"/>
      <c r="G86" s="1477"/>
      <c r="H86" s="1477"/>
      <c r="I86" s="1477"/>
      <c r="J86" s="1477"/>
      <c r="K86" s="1477"/>
      <c r="L86" s="1477"/>
      <c r="M86" s="1477"/>
      <c r="N86" s="1477"/>
      <c r="O86" s="1477"/>
      <c r="P86" s="1477"/>
      <c r="Q86" s="1477"/>
      <c r="R86" s="16"/>
      <c r="S86" s="16"/>
      <c r="T86" s="16"/>
      <c r="U86" s="16"/>
      <c r="V86" s="16"/>
      <c r="W86" s="16"/>
      <c r="X86" s="16"/>
      <c r="Y86" s="16"/>
      <c r="Z86" s="16"/>
      <c r="AA86" s="16"/>
      <c r="AB86" s="16"/>
      <c r="AC86" s="16"/>
      <c r="AD86" s="16"/>
    </row>
    <row r="87" spans="1:30">
      <c r="A87" s="1477"/>
      <c r="B87" s="1477"/>
      <c r="C87" s="1832"/>
      <c r="D87" s="1832"/>
      <c r="E87" s="1832"/>
      <c r="F87" s="1832"/>
      <c r="G87" s="1477"/>
      <c r="H87" s="1477"/>
      <c r="I87" s="1477"/>
      <c r="J87" s="1477"/>
      <c r="K87" s="1477"/>
      <c r="L87" s="1477"/>
      <c r="M87" s="1477"/>
      <c r="N87" s="1477"/>
      <c r="O87" s="1477"/>
      <c r="P87" s="1477"/>
      <c r="Q87" s="1477"/>
      <c r="R87" s="16"/>
      <c r="S87" s="16"/>
      <c r="T87" s="16"/>
      <c r="U87" s="16"/>
      <c r="V87" s="16"/>
      <c r="W87" s="16"/>
      <c r="X87" s="16"/>
      <c r="Y87" s="16"/>
      <c r="Z87" s="16"/>
      <c r="AA87" s="16"/>
      <c r="AB87" s="16"/>
      <c r="AC87" s="16"/>
      <c r="AD87" s="16"/>
    </row>
    <row r="88" spans="1:30">
      <c r="A88" s="1477"/>
      <c r="B88" s="1477"/>
      <c r="C88" s="1832"/>
      <c r="D88" s="1832"/>
      <c r="E88" s="1832"/>
      <c r="F88" s="1832"/>
      <c r="G88" s="1477"/>
      <c r="H88" s="1477"/>
      <c r="I88" s="1477"/>
      <c r="J88" s="1477"/>
      <c r="K88" s="1477"/>
      <c r="L88" s="1477"/>
      <c r="M88" s="1477"/>
      <c r="N88" s="1477"/>
      <c r="O88" s="1477"/>
      <c r="P88" s="1477"/>
      <c r="Q88" s="1477"/>
      <c r="R88" s="16"/>
      <c r="S88" s="16"/>
      <c r="T88" s="16"/>
      <c r="U88" s="16"/>
      <c r="V88" s="16"/>
      <c r="W88" s="16"/>
      <c r="X88" s="16"/>
      <c r="Y88" s="16"/>
      <c r="Z88" s="16"/>
      <c r="AA88" s="16"/>
      <c r="AB88" s="16"/>
      <c r="AC88" s="16"/>
      <c r="AD88" s="16"/>
    </row>
    <row r="89" spans="1:30">
      <c r="A89" s="1477"/>
      <c r="B89" s="1477"/>
      <c r="C89" s="1832"/>
      <c r="D89" s="1832"/>
      <c r="E89" s="1832"/>
      <c r="F89" s="1832"/>
      <c r="G89" s="1477"/>
      <c r="H89" s="1477"/>
      <c r="I89" s="1477"/>
      <c r="J89" s="1477"/>
      <c r="K89" s="1477"/>
      <c r="L89" s="1477"/>
      <c r="M89" s="1477"/>
      <c r="N89" s="1477"/>
      <c r="O89" s="1477"/>
      <c r="P89" s="1477"/>
      <c r="Q89" s="1477"/>
      <c r="R89" s="16"/>
      <c r="S89" s="16"/>
      <c r="T89" s="16"/>
      <c r="U89" s="16"/>
      <c r="V89" s="16"/>
      <c r="W89" s="16"/>
      <c r="X89" s="16"/>
      <c r="Y89" s="16"/>
      <c r="Z89" s="16"/>
      <c r="AA89" s="16"/>
      <c r="AB89" s="16"/>
      <c r="AC89" s="16"/>
      <c r="AD89" s="16"/>
    </row>
    <row r="90" spans="1:30">
      <c r="A90" s="1477"/>
      <c r="B90" s="1477"/>
      <c r="C90" s="1832"/>
      <c r="D90" s="1832"/>
      <c r="E90" s="1832"/>
      <c r="F90" s="1832"/>
      <c r="G90" s="1477"/>
      <c r="H90" s="1477"/>
      <c r="I90" s="1477"/>
      <c r="J90" s="1477"/>
      <c r="K90" s="1477"/>
      <c r="L90" s="1477"/>
      <c r="M90" s="1477"/>
      <c r="N90" s="1477"/>
      <c r="O90" s="1477"/>
      <c r="P90" s="1477"/>
      <c r="Q90" s="1477"/>
      <c r="R90" s="16"/>
      <c r="S90" s="16"/>
      <c r="T90" s="16"/>
      <c r="U90" s="16"/>
      <c r="V90" s="16"/>
      <c r="W90" s="16"/>
      <c r="X90" s="16"/>
      <c r="Y90" s="16"/>
      <c r="Z90" s="16"/>
      <c r="AA90" s="16"/>
      <c r="AB90" s="16"/>
      <c r="AC90" s="16"/>
      <c r="AD90" s="16"/>
    </row>
    <row r="91" spans="1:30">
      <c r="A91" s="1477"/>
      <c r="B91" s="1477"/>
      <c r="C91" s="1832"/>
      <c r="D91" s="1832"/>
      <c r="E91" s="1832"/>
      <c r="F91" s="1832"/>
      <c r="G91" s="1477"/>
      <c r="H91" s="1477"/>
      <c r="I91" s="1477"/>
      <c r="J91" s="1477"/>
      <c r="K91" s="1477"/>
      <c r="L91" s="1477"/>
      <c r="M91" s="1477"/>
      <c r="N91" s="1477"/>
      <c r="O91" s="1477"/>
      <c r="P91" s="1477"/>
      <c r="Q91" s="1477"/>
      <c r="R91" s="16"/>
      <c r="S91" s="16"/>
      <c r="T91" s="16"/>
      <c r="U91" s="16"/>
      <c r="V91" s="16"/>
      <c r="W91" s="16"/>
      <c r="X91" s="16"/>
      <c r="Y91" s="16"/>
      <c r="Z91" s="16"/>
      <c r="AA91" s="16"/>
      <c r="AB91" s="16"/>
      <c r="AC91" s="16"/>
      <c r="AD91" s="16"/>
    </row>
    <row r="92" spans="1:30">
      <c r="A92" s="1477"/>
      <c r="B92" s="1477"/>
      <c r="C92" s="1832"/>
      <c r="D92" s="1832"/>
      <c r="E92" s="1832"/>
      <c r="F92" s="1832"/>
      <c r="G92" s="1477"/>
      <c r="H92" s="1477"/>
      <c r="I92" s="1477"/>
      <c r="J92" s="1477"/>
      <c r="K92" s="1477"/>
      <c r="L92" s="1477"/>
      <c r="M92" s="1477"/>
      <c r="N92" s="1477"/>
      <c r="O92" s="1477"/>
      <c r="P92" s="1477"/>
      <c r="Q92" s="1477"/>
      <c r="R92" s="16"/>
      <c r="S92" s="16"/>
      <c r="T92" s="16"/>
      <c r="U92" s="16"/>
      <c r="V92" s="16"/>
      <c r="W92" s="16"/>
      <c r="X92" s="16"/>
      <c r="Y92" s="16"/>
      <c r="Z92" s="16"/>
      <c r="AA92" s="16"/>
      <c r="AB92" s="16"/>
      <c r="AC92" s="16"/>
      <c r="AD92" s="16"/>
    </row>
    <row r="93" spans="1:30">
      <c r="A93" s="1477"/>
      <c r="B93" s="1477"/>
      <c r="C93" s="1832"/>
      <c r="D93" s="1832"/>
      <c r="E93" s="1832"/>
      <c r="F93" s="1832"/>
      <c r="G93" s="1477"/>
      <c r="H93" s="1477"/>
      <c r="I93" s="1477"/>
      <c r="J93" s="1477"/>
      <c r="K93" s="1477"/>
      <c r="L93" s="1477"/>
      <c r="M93" s="1477"/>
      <c r="N93" s="1477"/>
      <c r="O93" s="1477"/>
      <c r="P93" s="1477"/>
      <c r="Q93" s="1477"/>
      <c r="R93" s="16"/>
      <c r="S93" s="16"/>
      <c r="T93" s="16"/>
      <c r="U93" s="16"/>
      <c r="V93" s="16"/>
      <c r="W93" s="16"/>
      <c r="X93" s="16"/>
      <c r="Y93" s="16"/>
      <c r="Z93" s="16"/>
      <c r="AA93" s="16"/>
      <c r="AB93" s="16"/>
      <c r="AC93" s="16"/>
      <c r="AD93" s="16"/>
    </row>
    <row r="94" spans="1:30">
      <c r="A94" s="1477"/>
      <c r="B94" s="1477"/>
      <c r="C94" s="1832"/>
      <c r="D94" s="1832"/>
      <c r="E94" s="1832"/>
      <c r="F94" s="1832"/>
      <c r="G94" s="1477"/>
      <c r="H94" s="1477"/>
      <c r="I94" s="1477"/>
      <c r="J94" s="1477"/>
      <c r="K94" s="1477"/>
      <c r="L94" s="1477"/>
      <c r="M94" s="1477"/>
      <c r="N94" s="1477"/>
      <c r="O94" s="1477"/>
      <c r="P94" s="1477"/>
      <c r="Q94" s="1477"/>
      <c r="R94" s="16"/>
      <c r="S94" s="16"/>
      <c r="T94" s="16"/>
      <c r="U94" s="16"/>
      <c r="V94" s="16"/>
      <c r="W94" s="16"/>
      <c r="X94" s="16"/>
      <c r="Y94" s="16"/>
      <c r="Z94" s="16"/>
      <c r="AA94" s="16"/>
      <c r="AB94" s="16"/>
      <c r="AC94" s="16"/>
      <c r="AD94" s="16"/>
    </row>
    <row r="95" spans="1:30">
      <c r="A95" s="1477"/>
      <c r="B95" s="1477"/>
      <c r="C95" s="1832"/>
      <c r="D95" s="1832"/>
      <c r="E95" s="1832"/>
      <c r="F95" s="1832"/>
      <c r="G95" s="1477"/>
      <c r="H95" s="1477"/>
      <c r="I95" s="1477"/>
      <c r="J95" s="1477"/>
      <c r="K95" s="1477"/>
      <c r="L95" s="1477"/>
      <c r="M95" s="1477"/>
      <c r="N95" s="1477"/>
      <c r="O95" s="1477"/>
      <c r="P95" s="1477"/>
      <c r="Q95" s="1477"/>
      <c r="R95" s="16"/>
      <c r="S95" s="16"/>
      <c r="T95" s="16"/>
      <c r="U95" s="16"/>
      <c r="V95" s="16"/>
      <c r="W95" s="16"/>
      <c r="X95" s="16"/>
      <c r="Y95" s="16"/>
      <c r="Z95" s="16"/>
      <c r="AA95" s="16"/>
      <c r="AB95" s="16"/>
      <c r="AC95" s="16"/>
      <c r="AD95" s="16"/>
    </row>
    <row r="96" spans="1:30">
      <c r="A96" s="1477"/>
      <c r="B96" s="1477"/>
      <c r="C96" s="1832"/>
      <c r="D96" s="1832"/>
      <c r="E96" s="1832"/>
      <c r="F96" s="1832"/>
      <c r="G96" s="1477"/>
      <c r="H96" s="1477"/>
      <c r="I96" s="1477"/>
      <c r="J96" s="1477"/>
      <c r="K96" s="1477"/>
      <c r="L96" s="1477"/>
      <c r="M96" s="1477"/>
      <c r="N96" s="1477"/>
      <c r="O96" s="1477"/>
      <c r="P96" s="1477"/>
      <c r="Q96" s="1477"/>
      <c r="R96" s="16"/>
      <c r="S96" s="16"/>
      <c r="T96" s="16"/>
      <c r="U96" s="16"/>
      <c r="V96" s="16"/>
      <c r="W96" s="16"/>
      <c r="X96" s="16"/>
      <c r="Y96" s="16"/>
      <c r="Z96" s="16"/>
      <c r="AA96" s="16"/>
      <c r="AB96" s="16"/>
      <c r="AC96" s="16"/>
      <c r="AD96" s="16"/>
    </row>
    <row r="97" spans="1:30">
      <c r="A97" s="1477"/>
      <c r="B97" s="1477"/>
      <c r="C97" s="1832"/>
      <c r="D97" s="1832"/>
      <c r="E97" s="1832"/>
      <c r="F97" s="1832"/>
      <c r="G97" s="1477"/>
      <c r="H97" s="1477"/>
      <c r="I97" s="1477"/>
      <c r="J97" s="1477"/>
      <c r="K97" s="1477"/>
      <c r="L97" s="1477"/>
      <c r="M97" s="1477"/>
      <c r="N97" s="1477"/>
      <c r="O97" s="1477"/>
      <c r="P97" s="1477"/>
      <c r="Q97" s="1477"/>
      <c r="R97" s="16"/>
      <c r="S97" s="16"/>
      <c r="T97" s="16"/>
      <c r="U97" s="16"/>
      <c r="V97" s="16"/>
      <c r="W97" s="16"/>
      <c r="X97" s="16"/>
      <c r="Y97" s="16"/>
      <c r="Z97" s="16"/>
      <c r="AA97" s="16"/>
      <c r="AB97" s="16"/>
      <c r="AC97" s="16"/>
      <c r="AD97" s="16"/>
    </row>
    <row r="98" spans="1:30">
      <c r="A98" s="1477"/>
      <c r="B98" s="1477"/>
      <c r="C98" s="1832"/>
      <c r="D98" s="1832"/>
      <c r="E98" s="1832"/>
      <c r="F98" s="1832"/>
      <c r="G98" s="1477"/>
      <c r="H98" s="1477"/>
      <c r="I98" s="1477"/>
      <c r="J98" s="1477"/>
      <c r="K98" s="1477"/>
      <c r="L98" s="1477"/>
      <c r="M98" s="1477"/>
      <c r="N98" s="1477"/>
      <c r="O98" s="1477"/>
      <c r="P98" s="1477"/>
      <c r="Q98" s="1477"/>
      <c r="R98" s="16"/>
      <c r="S98" s="16"/>
      <c r="T98" s="16"/>
      <c r="U98" s="16"/>
      <c r="V98" s="16"/>
      <c r="W98" s="16"/>
      <c r="X98" s="16"/>
      <c r="Y98" s="16"/>
      <c r="Z98" s="16"/>
      <c r="AA98" s="16"/>
      <c r="AB98" s="16"/>
      <c r="AC98" s="16"/>
      <c r="AD98" s="16"/>
    </row>
    <row r="99" spans="1:30">
      <c r="A99" s="1477"/>
      <c r="B99" s="1477"/>
      <c r="C99" s="1832"/>
      <c r="D99" s="1832"/>
      <c r="E99" s="1832"/>
      <c r="F99" s="1832"/>
      <c r="G99" s="1477"/>
      <c r="H99" s="1477"/>
      <c r="I99" s="1477"/>
      <c r="J99" s="1477"/>
      <c r="K99" s="1477"/>
      <c r="L99" s="1477"/>
      <c r="M99" s="1477"/>
      <c r="N99" s="1477"/>
      <c r="O99" s="1477"/>
      <c r="P99" s="1477"/>
      <c r="Q99" s="1477"/>
      <c r="R99" s="16"/>
      <c r="S99" s="16"/>
      <c r="T99" s="16"/>
      <c r="U99" s="16"/>
      <c r="V99" s="16"/>
      <c r="W99" s="16"/>
      <c r="X99" s="16"/>
      <c r="Y99" s="16"/>
      <c r="Z99" s="16"/>
      <c r="AA99" s="16"/>
      <c r="AB99" s="16"/>
      <c r="AC99" s="16"/>
      <c r="AD99" s="16"/>
    </row>
    <row r="100" spans="1:30">
      <c r="A100" s="1477"/>
      <c r="B100" s="1477"/>
      <c r="C100" s="1832"/>
      <c r="D100" s="1832"/>
      <c r="E100" s="1832"/>
      <c r="F100" s="1832"/>
      <c r="G100" s="1477"/>
      <c r="H100" s="1477"/>
      <c r="I100" s="1477"/>
      <c r="J100" s="1477"/>
      <c r="K100" s="1477"/>
      <c r="L100" s="1477"/>
      <c r="M100" s="1477"/>
      <c r="N100" s="1477"/>
      <c r="O100" s="1477"/>
      <c r="P100" s="1477"/>
      <c r="Q100" s="1477"/>
      <c r="R100" s="16"/>
      <c r="S100" s="16"/>
      <c r="T100" s="16"/>
      <c r="U100" s="16"/>
      <c r="V100" s="16"/>
      <c r="W100" s="16"/>
      <c r="X100" s="16"/>
      <c r="Y100" s="16"/>
      <c r="Z100" s="16"/>
      <c r="AA100" s="16"/>
      <c r="AB100" s="16"/>
      <c r="AC100" s="16"/>
      <c r="AD100" s="16"/>
    </row>
    <row r="101" spans="1:30">
      <c r="A101" s="1477"/>
      <c r="B101" s="1477"/>
      <c r="C101" s="1832"/>
      <c r="D101" s="1832"/>
      <c r="E101" s="1832"/>
      <c r="F101" s="1832"/>
      <c r="G101" s="1477"/>
      <c r="H101" s="1477"/>
      <c r="I101" s="1477"/>
      <c r="J101" s="1477"/>
      <c r="K101" s="1477"/>
      <c r="L101" s="1477"/>
      <c r="M101" s="1477"/>
      <c r="N101" s="1477"/>
      <c r="O101" s="1477"/>
      <c r="P101" s="1477"/>
      <c r="Q101" s="1477"/>
      <c r="R101" s="16"/>
      <c r="S101" s="16"/>
      <c r="T101" s="16"/>
      <c r="U101" s="16"/>
      <c r="V101" s="16"/>
      <c r="W101" s="16"/>
      <c r="X101" s="16"/>
      <c r="Y101" s="16"/>
      <c r="Z101" s="16"/>
      <c r="AA101" s="16"/>
      <c r="AB101" s="16"/>
      <c r="AC101" s="16"/>
      <c r="AD101" s="16"/>
    </row>
    <row r="102" spans="1:30">
      <c r="A102" s="1831"/>
      <c r="B102" s="1831"/>
      <c r="C102" s="1477"/>
      <c r="D102" s="1477"/>
      <c r="E102" s="1477"/>
      <c r="F102" s="1477"/>
      <c r="G102" s="1477"/>
      <c r="H102" s="1835"/>
      <c r="I102" s="1835"/>
      <c r="J102" s="1833"/>
      <c r="K102" s="1833"/>
      <c r="L102" s="1833"/>
      <c r="M102" s="1833"/>
      <c r="N102" s="1477"/>
      <c r="O102" s="1477"/>
      <c r="P102" s="1477"/>
      <c r="Q102" s="914"/>
      <c r="R102" s="885"/>
      <c r="S102" s="1263"/>
      <c r="T102" s="16"/>
      <c r="U102" s="16"/>
      <c r="V102" s="16"/>
      <c r="W102" s="16"/>
      <c r="X102" s="16"/>
      <c r="Y102" s="16"/>
      <c r="Z102" s="16"/>
      <c r="AA102" s="16"/>
      <c r="AB102" s="16"/>
      <c r="AC102" s="16"/>
      <c r="AD102" s="16"/>
    </row>
    <row r="103" spans="1:30">
      <c r="A103" s="1831"/>
      <c r="B103" s="1831"/>
      <c r="C103" s="1477"/>
      <c r="D103" s="1477"/>
      <c r="E103" s="1477"/>
      <c r="F103" s="1477"/>
      <c r="G103" s="1477"/>
      <c r="H103" s="1835"/>
      <c r="I103" s="1835"/>
      <c r="J103" s="1833"/>
      <c r="K103" s="1833"/>
      <c r="L103" s="1833"/>
      <c r="M103" s="1833"/>
      <c r="N103" s="1477"/>
      <c r="O103" s="1477"/>
      <c r="P103" s="1477"/>
      <c r="Q103" s="914"/>
      <c r="R103" s="885"/>
      <c r="S103" s="1263"/>
      <c r="T103" s="16"/>
      <c r="U103" s="16"/>
      <c r="V103" s="16"/>
      <c r="W103" s="16"/>
      <c r="X103" s="16"/>
      <c r="Y103" s="16"/>
      <c r="Z103" s="16"/>
      <c r="AA103" s="16"/>
      <c r="AB103" s="16"/>
      <c r="AC103" s="16"/>
      <c r="AD103" s="16"/>
    </row>
    <row r="104" spans="1:30">
      <c r="A104" s="1831"/>
      <c r="B104" s="1831"/>
      <c r="C104" s="1477"/>
      <c r="D104" s="1477"/>
      <c r="E104" s="1477"/>
      <c r="F104" s="1477"/>
      <c r="G104" s="1477"/>
      <c r="H104" s="1835"/>
      <c r="I104" s="1835"/>
      <c r="J104" s="1833"/>
      <c r="K104" s="1833"/>
      <c r="L104" s="1833"/>
      <c r="M104" s="1833"/>
      <c r="N104" s="1477"/>
      <c r="O104" s="1477"/>
      <c r="P104" s="1477"/>
      <c r="Q104" s="914"/>
      <c r="R104" s="885"/>
      <c r="S104" s="1263"/>
      <c r="T104" s="16"/>
      <c r="U104" s="16"/>
      <c r="V104" s="16"/>
      <c r="W104" s="16"/>
      <c r="X104" s="16"/>
      <c r="Y104" s="16"/>
      <c r="Z104" s="16"/>
      <c r="AA104" s="16"/>
      <c r="AB104" s="16"/>
      <c r="AC104" s="16"/>
      <c r="AD104" s="16"/>
    </row>
    <row r="105" spans="1:30">
      <c r="A105" s="1831"/>
      <c r="B105" s="1831"/>
      <c r="C105" s="1477"/>
      <c r="D105" s="1477"/>
      <c r="E105" s="1477"/>
      <c r="F105" s="1477"/>
      <c r="G105" s="1477"/>
      <c r="H105" s="1835"/>
      <c r="I105" s="1835"/>
      <c r="J105" s="1833"/>
      <c r="K105" s="1833"/>
      <c r="L105" s="1833"/>
      <c r="M105" s="1833"/>
      <c r="N105" s="1477"/>
      <c r="O105" s="1477"/>
      <c r="P105" s="1477"/>
      <c r="Q105" s="914"/>
      <c r="R105" s="885"/>
      <c r="S105" s="1263"/>
      <c r="T105" s="16"/>
      <c r="U105" s="16"/>
      <c r="V105" s="16"/>
      <c r="W105" s="16"/>
      <c r="X105" s="16"/>
      <c r="Y105" s="16"/>
      <c r="Z105" s="16"/>
      <c r="AA105" s="16"/>
      <c r="AB105" s="16"/>
      <c r="AC105" s="16"/>
      <c r="AD105" s="16"/>
    </row>
    <row r="106" spans="1:30">
      <c r="A106" s="1831"/>
      <c r="B106" s="1831"/>
      <c r="C106" s="1477"/>
      <c r="D106" s="1477"/>
      <c r="E106" s="1477"/>
      <c r="F106" s="1477"/>
      <c r="G106" s="1477"/>
      <c r="H106" s="1835"/>
      <c r="I106" s="1835"/>
      <c r="J106" s="1833"/>
      <c r="K106" s="1833"/>
      <c r="L106" s="1833"/>
      <c r="M106" s="1833"/>
      <c r="N106" s="1477"/>
      <c r="O106" s="1477"/>
      <c r="P106" s="1477"/>
      <c r="Q106" s="914"/>
      <c r="R106" s="885"/>
      <c r="S106" s="1263"/>
      <c r="T106" s="16"/>
      <c r="U106" s="16"/>
      <c r="V106" s="16"/>
      <c r="W106" s="16"/>
      <c r="X106" s="16"/>
      <c r="Y106" s="16"/>
      <c r="Z106" s="16"/>
      <c r="AA106" s="16"/>
      <c r="AB106" s="16"/>
      <c r="AC106" s="16"/>
      <c r="AD106" s="16"/>
    </row>
    <row r="107" spans="1:30">
      <c r="A107" s="1831"/>
      <c r="B107" s="1831"/>
      <c r="C107" s="1477"/>
      <c r="D107" s="1477"/>
      <c r="E107" s="1477"/>
      <c r="F107" s="1477"/>
      <c r="G107" s="1477"/>
      <c r="H107" s="1835"/>
      <c r="I107" s="1835"/>
      <c r="J107" s="1833"/>
      <c r="K107" s="1833"/>
      <c r="L107" s="1833"/>
      <c r="M107" s="1833"/>
      <c r="N107" s="1477"/>
      <c r="O107" s="1477"/>
      <c r="P107" s="1477"/>
      <c r="Q107" s="914"/>
      <c r="R107" s="885"/>
      <c r="S107" s="1263"/>
      <c r="T107" s="16"/>
      <c r="U107" s="16"/>
      <c r="V107" s="16"/>
      <c r="W107" s="16"/>
      <c r="X107" s="16"/>
      <c r="Y107" s="16"/>
      <c r="Z107" s="16"/>
      <c r="AA107" s="16"/>
      <c r="AB107" s="16"/>
      <c r="AC107" s="16"/>
      <c r="AD107" s="16"/>
    </row>
    <row r="108" spans="1:30">
      <c r="A108" s="1831"/>
      <c r="B108" s="1831"/>
      <c r="C108" s="1477"/>
      <c r="D108" s="1477"/>
      <c r="E108" s="1477"/>
      <c r="F108" s="1477"/>
      <c r="G108" s="1477"/>
      <c r="H108" s="1835"/>
      <c r="I108" s="1835"/>
      <c r="J108" s="1833"/>
      <c r="K108" s="1833"/>
      <c r="L108" s="1833"/>
      <c r="M108" s="1833"/>
      <c r="N108" s="1477"/>
      <c r="O108" s="1477"/>
      <c r="P108" s="1477"/>
      <c r="Q108" s="914"/>
      <c r="R108" s="885"/>
      <c r="S108" s="1263"/>
      <c r="T108" s="16"/>
      <c r="U108" s="16"/>
      <c r="V108" s="16"/>
      <c r="W108" s="16"/>
      <c r="X108" s="16"/>
      <c r="Y108" s="16"/>
      <c r="Z108" s="16"/>
      <c r="AA108" s="16"/>
      <c r="AB108" s="16"/>
      <c r="AC108" s="16"/>
      <c r="AD108" s="16"/>
    </row>
    <row r="109" spans="1:30">
      <c r="A109" s="1831"/>
      <c r="B109" s="1831"/>
      <c r="C109" s="1477"/>
      <c r="D109" s="1477"/>
      <c r="E109" s="1477"/>
      <c r="F109" s="1477"/>
      <c r="G109" s="1477"/>
      <c r="H109" s="1835"/>
      <c r="I109" s="1835"/>
      <c r="J109" s="1833"/>
      <c r="K109" s="1833"/>
      <c r="L109" s="1833"/>
      <c r="M109" s="1833"/>
      <c r="N109" s="1477"/>
      <c r="O109" s="1477"/>
      <c r="P109" s="1477"/>
      <c r="Q109" s="914"/>
      <c r="R109" s="885"/>
      <c r="S109" s="1263"/>
      <c r="T109" s="16"/>
      <c r="U109" s="16"/>
      <c r="V109" s="16"/>
      <c r="W109" s="16"/>
      <c r="X109" s="16"/>
      <c r="Y109" s="16"/>
      <c r="Z109" s="16"/>
      <c r="AA109" s="16"/>
      <c r="AB109" s="16"/>
      <c r="AC109" s="16"/>
      <c r="AD109" s="16"/>
    </row>
    <row r="110" spans="1:30">
      <c r="A110" s="1831"/>
      <c r="B110" s="1831"/>
      <c r="C110" s="1477"/>
      <c r="D110" s="1477"/>
      <c r="E110" s="1477"/>
      <c r="F110" s="1477"/>
      <c r="G110" s="1477"/>
      <c r="H110" s="1835"/>
      <c r="I110" s="1835"/>
      <c r="J110" s="1833"/>
      <c r="K110" s="1833"/>
      <c r="L110" s="1833"/>
      <c r="M110" s="1833"/>
      <c r="N110" s="1477"/>
      <c r="O110" s="1477"/>
      <c r="P110" s="1477"/>
      <c r="Q110" s="914"/>
      <c r="R110" s="885"/>
      <c r="S110" s="1263"/>
      <c r="T110" s="16"/>
      <c r="U110" s="16"/>
      <c r="V110" s="16"/>
      <c r="W110" s="16"/>
      <c r="X110" s="16"/>
      <c r="Y110" s="16"/>
      <c r="Z110" s="16"/>
      <c r="AA110" s="16"/>
      <c r="AB110" s="16"/>
      <c r="AC110" s="16"/>
      <c r="AD110" s="16"/>
    </row>
    <row r="111" spans="1:30">
      <c r="A111" s="1831"/>
      <c r="B111" s="1831"/>
      <c r="C111" s="1477"/>
      <c r="D111" s="1477"/>
      <c r="E111" s="1477"/>
      <c r="F111" s="1477"/>
      <c r="G111" s="1477"/>
      <c r="H111" s="1835"/>
      <c r="I111" s="1835"/>
      <c r="J111" s="1833"/>
      <c r="K111" s="1833"/>
      <c r="L111" s="1833"/>
      <c r="M111" s="1833"/>
      <c r="N111" s="1477"/>
      <c r="O111" s="1477"/>
      <c r="P111" s="1477"/>
      <c r="Q111" s="914"/>
      <c r="R111" s="885"/>
      <c r="S111" s="1263"/>
      <c r="T111" s="16"/>
      <c r="U111" s="16"/>
      <c r="V111" s="16"/>
      <c r="W111" s="16"/>
      <c r="X111" s="16"/>
      <c r="Y111" s="16"/>
      <c r="Z111" s="16"/>
      <c r="AA111" s="16"/>
      <c r="AB111" s="16"/>
      <c r="AC111" s="16"/>
      <c r="AD111" s="16"/>
    </row>
    <row r="112" spans="1:30">
      <c r="A112" s="1831"/>
      <c r="B112" s="1831"/>
      <c r="C112" s="1477"/>
      <c r="D112" s="1477"/>
      <c r="E112" s="1477"/>
      <c r="F112" s="1477"/>
      <c r="G112" s="1477"/>
      <c r="H112" s="1835"/>
      <c r="I112" s="1835"/>
      <c r="J112" s="1833"/>
      <c r="K112" s="1833"/>
      <c r="L112" s="1833"/>
      <c r="M112" s="1833"/>
      <c r="N112" s="1477"/>
      <c r="O112" s="1477"/>
      <c r="P112" s="1477"/>
      <c r="Q112" s="914"/>
      <c r="R112" s="885"/>
      <c r="S112" s="1263"/>
      <c r="T112" s="16"/>
      <c r="U112" s="16"/>
      <c r="V112" s="16"/>
      <c r="W112" s="16"/>
      <c r="X112" s="16"/>
      <c r="Y112" s="16"/>
      <c r="Z112" s="16"/>
      <c r="AA112" s="16"/>
      <c r="AB112" s="16"/>
      <c r="AC112" s="16"/>
      <c r="AD112" s="16"/>
    </row>
    <row r="113" spans="1:30">
      <c r="A113" s="1831"/>
      <c r="B113" s="1831"/>
      <c r="C113" s="1477"/>
      <c r="D113" s="1477"/>
      <c r="E113" s="1477"/>
      <c r="F113" s="1477"/>
      <c r="G113" s="1477"/>
      <c r="H113" s="1835"/>
      <c r="I113" s="1835"/>
      <c r="J113" s="1833"/>
      <c r="K113" s="1833"/>
      <c r="L113" s="1833"/>
      <c r="M113" s="1833"/>
      <c r="N113" s="1477"/>
      <c r="O113" s="1477"/>
      <c r="P113" s="1477"/>
      <c r="Q113" s="914"/>
      <c r="R113" s="885"/>
      <c r="S113" s="1263"/>
      <c r="T113" s="16"/>
      <c r="U113" s="16"/>
      <c r="V113" s="16"/>
      <c r="W113" s="16"/>
      <c r="X113" s="16"/>
      <c r="Y113" s="16"/>
      <c r="Z113" s="16"/>
      <c r="AA113" s="16"/>
      <c r="AB113" s="16"/>
      <c r="AC113" s="16"/>
      <c r="AD113" s="16"/>
    </row>
    <row r="114" spans="1:30">
      <c r="A114" s="1831"/>
      <c r="B114" s="1831"/>
      <c r="C114" s="1477"/>
      <c r="D114" s="1477"/>
      <c r="E114" s="1477"/>
      <c r="F114" s="1477"/>
      <c r="G114" s="1477"/>
      <c r="H114" s="1835"/>
      <c r="I114" s="1835"/>
      <c r="J114" s="1833"/>
      <c r="K114" s="1833"/>
      <c r="L114" s="1833"/>
      <c r="M114" s="1833"/>
      <c r="N114" s="1477"/>
      <c r="O114" s="1477"/>
      <c r="P114" s="1477"/>
      <c r="Q114" s="914"/>
      <c r="R114" s="885"/>
      <c r="S114" s="1263"/>
      <c r="T114" s="16"/>
      <c r="U114" s="16"/>
      <c r="V114" s="16"/>
      <c r="W114" s="16"/>
      <c r="X114" s="16"/>
      <c r="Y114" s="16"/>
      <c r="Z114" s="16"/>
      <c r="AA114" s="16"/>
      <c r="AB114" s="16"/>
      <c r="AC114" s="16"/>
      <c r="AD114" s="16"/>
    </row>
    <row r="115" spans="1:30">
      <c r="A115" s="1831"/>
      <c r="B115" s="1831"/>
      <c r="C115" s="1477"/>
      <c r="D115" s="1477"/>
      <c r="E115" s="1477"/>
      <c r="F115" s="1477"/>
      <c r="G115" s="1477"/>
      <c r="H115" s="1835"/>
      <c r="I115" s="1835"/>
      <c r="J115" s="1833"/>
      <c r="K115" s="1833"/>
      <c r="L115" s="1833"/>
      <c r="M115" s="1833"/>
      <c r="N115" s="1477"/>
      <c r="O115" s="1477"/>
      <c r="P115" s="1477"/>
      <c r="Q115" s="914"/>
      <c r="R115" s="885"/>
      <c r="S115" s="1263"/>
      <c r="T115" s="16"/>
      <c r="U115" s="16"/>
      <c r="V115" s="16"/>
      <c r="W115" s="16"/>
      <c r="X115" s="16"/>
      <c r="Y115" s="16"/>
      <c r="Z115" s="16"/>
      <c r="AA115" s="16"/>
      <c r="AB115" s="16"/>
      <c r="AC115" s="16"/>
      <c r="AD115" s="16"/>
    </row>
  </sheetData>
  <mergeCells count="23">
    <mergeCell ref="C62:Q62"/>
    <mergeCell ref="C67:Q67"/>
    <mergeCell ref="Q2:Q3"/>
    <mergeCell ref="A4:B4"/>
    <mergeCell ref="C5:Q5"/>
    <mergeCell ref="C8:Q8"/>
    <mergeCell ref="C53:Q53"/>
    <mergeCell ref="A1:Q1"/>
    <mergeCell ref="A2:A3"/>
    <mergeCell ref="B2:B3"/>
    <mergeCell ref="C2:C3"/>
    <mergeCell ref="D2:D3"/>
    <mergeCell ref="E2:E3"/>
    <mergeCell ref="F2:F3"/>
    <mergeCell ref="G2:G3"/>
    <mergeCell ref="H2:H3"/>
    <mergeCell ref="I2:I3"/>
    <mergeCell ref="J2:J3"/>
    <mergeCell ref="K2:K3"/>
    <mergeCell ref="L2:L3"/>
    <mergeCell ref="M2:M3"/>
    <mergeCell ref="N2:N3"/>
    <mergeCell ref="O2:P2"/>
  </mergeCells>
  <pageMargins left="0.70078740157480324" right="0.70078740157480324" top="0.75196850393700787" bottom="0.75196850393700787" header="0.3" footer="0.3"/>
  <pageSetup paperSize="9" orientation="portrait"/>
</worksheet>
</file>

<file path=xl/worksheets/sheet22.xml><?xml version="1.0" encoding="utf-8"?>
<worksheet xmlns="http://schemas.openxmlformats.org/spreadsheetml/2006/main" xmlns:r="http://schemas.openxmlformats.org/officeDocument/2006/relationships">
  <dimension ref="A1:BS35"/>
  <sheetViews>
    <sheetView topLeftCell="E20" workbookViewId="0">
      <selection activeCell="K17" sqref="K17"/>
    </sheetView>
  </sheetViews>
  <sheetFormatPr defaultRowHeight="12"/>
  <cols>
    <col min="1" max="2" width="4.140625" style="557" customWidth="1"/>
    <col min="3" max="3" width="14" style="634" customWidth="1"/>
    <col min="4" max="4" width="13" style="634" customWidth="1"/>
    <col min="5" max="6" width="16.28515625" style="557" customWidth="1"/>
    <col min="7" max="7" width="7.42578125" style="557" customWidth="1"/>
    <col min="8" max="8" width="9.5703125" style="557" customWidth="1"/>
    <col min="9" max="9" width="14.28515625" style="557" customWidth="1"/>
    <col min="10" max="10" width="21.28515625" style="634" customWidth="1"/>
    <col min="11" max="11" width="13.85546875" style="631" customWidth="1"/>
    <col min="12" max="12" width="13.42578125" style="631" customWidth="1"/>
    <col min="13" max="13" width="28.7109375" style="634" customWidth="1"/>
    <col min="14" max="14" width="35.28515625" style="634" customWidth="1"/>
    <col min="15" max="15" width="19.42578125" style="1700" customWidth="1"/>
    <col min="16" max="16" width="13.28515625" style="634" customWidth="1"/>
    <col min="17" max="17" width="13.42578125" style="634" customWidth="1"/>
    <col min="18" max="18" width="9.28515625" style="634" hidden="1" customWidth="1"/>
    <col min="19" max="19" width="7.5703125" style="557" hidden="1" customWidth="1"/>
    <col min="20" max="21" width="9.140625" style="557"/>
    <col min="22" max="22" width="14.28515625" style="557" customWidth="1"/>
    <col min="23" max="23" width="13" style="557" customWidth="1"/>
    <col min="24" max="16384" width="9.140625" style="557"/>
  </cols>
  <sheetData>
    <row r="1" spans="1:71" s="631" customFormat="1" ht="30" customHeight="1">
      <c r="A1" s="2669" t="s">
        <v>6287</v>
      </c>
      <c r="B1" s="2669"/>
      <c r="C1" s="2669"/>
      <c r="D1" s="2669"/>
      <c r="E1" s="2669"/>
      <c r="F1" s="2669"/>
      <c r="G1" s="2669"/>
      <c r="H1" s="2669"/>
      <c r="I1" s="2669"/>
      <c r="J1" s="2669"/>
      <c r="K1" s="2669"/>
      <c r="L1" s="2669"/>
      <c r="M1" s="2669"/>
      <c r="N1" s="1837"/>
      <c r="O1" s="1837"/>
      <c r="P1" s="1837"/>
      <c r="Q1" s="1837"/>
      <c r="R1" s="1837"/>
      <c r="S1" s="1837"/>
      <c r="T1" s="1837"/>
      <c r="U1" s="1837"/>
      <c r="V1" s="1837"/>
      <c r="W1" s="1837"/>
      <c r="X1" s="1837"/>
      <c r="Y1" s="1837"/>
      <c r="Z1" s="1837"/>
      <c r="AA1" s="1837"/>
      <c r="AB1" s="1837"/>
      <c r="AC1" s="1837"/>
      <c r="AD1" s="1837"/>
      <c r="AE1" s="1837"/>
      <c r="AF1" s="1837"/>
      <c r="AG1" s="1837"/>
      <c r="AH1" s="1837"/>
      <c r="AI1" s="1837"/>
      <c r="AJ1" s="1837"/>
      <c r="AK1" s="1837"/>
      <c r="AL1" s="1837"/>
      <c r="AM1" s="1837"/>
      <c r="AN1" s="1837"/>
      <c r="AO1" s="1837"/>
      <c r="AP1" s="1837"/>
      <c r="AQ1" s="1837"/>
      <c r="AR1" s="1837"/>
      <c r="AS1" s="1837"/>
      <c r="AT1" s="1837"/>
      <c r="AU1" s="1837"/>
      <c r="AV1" s="1837"/>
      <c r="AW1" s="1837"/>
      <c r="AX1" s="1837"/>
      <c r="AY1" s="1837"/>
      <c r="AZ1" s="1837"/>
      <c r="BA1" s="1837"/>
      <c r="BB1" s="1837"/>
      <c r="BC1" s="1837"/>
      <c r="BD1" s="1837"/>
      <c r="BE1" s="1837"/>
      <c r="BF1" s="1837"/>
      <c r="BG1" s="1837"/>
      <c r="BH1" s="1837"/>
      <c r="BI1" s="1837"/>
      <c r="BJ1" s="1837"/>
      <c r="BK1" s="1837"/>
      <c r="BL1" s="1837"/>
      <c r="BM1" s="1837"/>
      <c r="BN1" s="1837"/>
      <c r="BO1" s="1837"/>
      <c r="BP1" s="1837"/>
      <c r="BQ1" s="1837"/>
      <c r="BR1" s="1837"/>
      <c r="BS1" s="1837"/>
    </row>
    <row r="2" spans="1:71" s="559" customFormat="1">
      <c r="A2" s="2670" t="s">
        <v>0</v>
      </c>
      <c r="B2" s="2671"/>
      <c r="C2" s="2640" t="s">
        <v>1</v>
      </c>
      <c r="D2" s="2640" t="s">
        <v>14</v>
      </c>
      <c r="E2" s="2640" t="s">
        <v>2</v>
      </c>
      <c r="F2" s="2640" t="s">
        <v>3</v>
      </c>
      <c r="G2" s="2640" t="s">
        <v>4</v>
      </c>
      <c r="H2" s="2643" t="s">
        <v>314</v>
      </c>
      <c r="I2" s="2643" t="s">
        <v>6</v>
      </c>
      <c r="J2" s="2644" t="s">
        <v>778</v>
      </c>
      <c r="K2" s="2644" t="s">
        <v>316</v>
      </c>
      <c r="L2" s="2644" t="s">
        <v>9</v>
      </c>
      <c r="M2" s="2644" t="s">
        <v>3432</v>
      </c>
      <c r="N2" s="2644" t="s">
        <v>3433</v>
      </c>
      <c r="O2" s="2645" t="s">
        <v>12</v>
      </c>
      <c r="P2" s="2646"/>
      <c r="Q2" s="2378"/>
      <c r="R2" s="1703"/>
      <c r="S2" s="1703"/>
      <c r="T2" s="1703"/>
      <c r="U2" s="1703"/>
      <c r="V2" s="1703"/>
      <c r="W2" s="1703"/>
      <c r="X2" s="1703"/>
      <c r="Y2" s="1703"/>
      <c r="Z2" s="1703"/>
      <c r="AA2" s="1703"/>
      <c r="AB2" s="1703"/>
      <c r="AC2" s="1703"/>
      <c r="AD2" s="1703"/>
      <c r="AE2" s="1703"/>
      <c r="AF2" s="1703"/>
      <c r="AG2" s="1703"/>
      <c r="AH2" s="1703"/>
      <c r="AI2" s="1703"/>
      <c r="AJ2" s="1703"/>
      <c r="AK2" s="1703"/>
      <c r="AL2" s="1703"/>
      <c r="AM2" s="1703"/>
      <c r="AN2" s="1703"/>
      <c r="AO2" s="1703"/>
      <c r="AP2" s="1703"/>
      <c r="AQ2" s="1703"/>
      <c r="AR2" s="1703"/>
      <c r="AS2" s="1703"/>
      <c r="AT2" s="1703"/>
      <c r="AU2" s="1703"/>
      <c r="AV2" s="1703"/>
      <c r="AW2" s="1703"/>
      <c r="AX2" s="1703"/>
      <c r="AY2" s="1703"/>
      <c r="AZ2" s="1703"/>
      <c r="BA2" s="1703"/>
      <c r="BB2" s="1703"/>
      <c r="BC2" s="1703"/>
      <c r="BD2" s="1703"/>
      <c r="BE2" s="1703"/>
      <c r="BF2" s="1703"/>
      <c r="BG2" s="1703"/>
      <c r="BH2" s="1703"/>
      <c r="BI2" s="1703"/>
      <c r="BJ2" s="1703"/>
      <c r="BK2" s="1703"/>
      <c r="BL2" s="1703"/>
      <c r="BM2" s="1703"/>
      <c r="BN2" s="1703"/>
      <c r="BO2" s="1703"/>
      <c r="BP2" s="1703"/>
      <c r="BQ2" s="1703"/>
    </row>
    <row r="3" spans="1:71" s="559" customFormat="1" ht="96">
      <c r="A3" s="2672"/>
      <c r="B3" s="2673"/>
      <c r="C3" s="2640"/>
      <c r="D3" s="2640"/>
      <c r="E3" s="2640"/>
      <c r="F3" s="2640"/>
      <c r="G3" s="2642"/>
      <c r="H3" s="2643"/>
      <c r="I3" s="2643"/>
      <c r="J3" s="2644"/>
      <c r="K3" s="2644"/>
      <c r="L3" s="2644"/>
      <c r="M3" s="2644"/>
      <c r="N3" s="2644"/>
      <c r="O3" s="1704" t="s">
        <v>15</v>
      </c>
      <c r="P3" s="1705" t="s">
        <v>1767</v>
      </c>
      <c r="Q3" s="1706" t="s">
        <v>13</v>
      </c>
      <c r="R3" s="1703"/>
      <c r="S3" s="1703"/>
      <c r="T3" s="1703"/>
      <c r="U3" s="1703"/>
      <c r="V3" s="1703"/>
      <c r="W3" s="1703"/>
      <c r="X3" s="1703"/>
      <c r="Y3" s="1703"/>
      <c r="Z3" s="1703"/>
      <c r="AA3" s="1703"/>
      <c r="AB3" s="1703"/>
      <c r="AC3" s="1703"/>
      <c r="AD3" s="1703"/>
      <c r="AE3" s="1703"/>
      <c r="AF3" s="1703"/>
      <c r="AG3" s="1703"/>
      <c r="AH3" s="1703"/>
      <c r="AI3" s="1703"/>
      <c r="AJ3" s="1703"/>
      <c r="AK3" s="1703"/>
      <c r="AL3" s="1703"/>
      <c r="AM3" s="1703"/>
      <c r="AN3" s="1703"/>
      <c r="AO3" s="1703"/>
      <c r="AP3" s="1703"/>
      <c r="AQ3" s="1703"/>
      <c r="AR3" s="1703"/>
      <c r="AS3" s="1703"/>
      <c r="AT3" s="1703"/>
      <c r="AU3" s="1703"/>
      <c r="AV3" s="1703"/>
      <c r="AW3" s="1703"/>
      <c r="AX3" s="1703"/>
      <c r="AY3" s="1703"/>
      <c r="AZ3" s="1703"/>
      <c r="BA3" s="1703"/>
      <c r="BB3" s="1703"/>
      <c r="BC3" s="1703"/>
      <c r="BD3" s="1703"/>
      <c r="BE3" s="1703"/>
      <c r="BF3" s="1703"/>
      <c r="BG3" s="1703"/>
      <c r="BH3" s="1703"/>
      <c r="BI3" s="1703"/>
      <c r="BJ3" s="1703"/>
      <c r="BK3" s="1703"/>
      <c r="BL3" s="1703"/>
      <c r="BM3" s="1703"/>
      <c r="BN3" s="1703"/>
      <c r="BO3" s="1703"/>
    </row>
    <row r="4" spans="1:71" s="559" customFormat="1">
      <c r="A4" s="2647">
        <v>1</v>
      </c>
      <c r="B4" s="2674"/>
      <c r="C4" s="1705">
        <v>2</v>
      </c>
      <c r="D4" s="1702">
        <v>3</v>
      </c>
      <c r="E4" s="1705">
        <v>4</v>
      </c>
      <c r="F4" s="1702">
        <v>5</v>
      </c>
      <c r="G4" s="1705">
        <v>6</v>
      </c>
      <c r="H4" s="1702">
        <v>7</v>
      </c>
      <c r="I4" s="1705">
        <v>8</v>
      </c>
      <c r="J4" s="1702">
        <v>9</v>
      </c>
      <c r="K4" s="1705">
        <v>10</v>
      </c>
      <c r="L4" s="1702">
        <v>11</v>
      </c>
      <c r="M4" s="1705">
        <v>12</v>
      </c>
      <c r="N4" s="1702">
        <v>13</v>
      </c>
      <c r="O4" s="1705">
        <v>14</v>
      </c>
      <c r="P4" s="1702">
        <v>15</v>
      </c>
      <c r="Q4" s="1705">
        <v>16</v>
      </c>
      <c r="R4" s="1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07"/>
      <c r="BB4" s="1707"/>
      <c r="BC4" s="1707"/>
      <c r="BD4" s="1707"/>
      <c r="BE4" s="1707"/>
      <c r="BF4" s="1707"/>
      <c r="BG4" s="1707"/>
      <c r="BH4" s="1707"/>
      <c r="BI4" s="1707"/>
      <c r="BJ4" s="1707"/>
      <c r="BK4" s="1707"/>
      <c r="BL4" s="1707"/>
      <c r="BM4" s="1707"/>
      <c r="BN4" s="1707"/>
      <c r="BO4" s="1707"/>
      <c r="BP4" s="1707"/>
      <c r="BQ4" s="1707"/>
    </row>
    <row r="5" spans="1:71" s="559" customFormat="1">
      <c r="A5" s="1838"/>
      <c r="B5" s="1838">
        <f>COUNT(B7:B23)</f>
        <v>12</v>
      </c>
      <c r="C5" s="2675" t="s">
        <v>116</v>
      </c>
      <c r="D5" s="2345"/>
      <c r="E5" s="2345"/>
      <c r="F5" s="2345"/>
      <c r="G5" s="2345"/>
      <c r="H5" s="2345"/>
      <c r="I5" s="2345"/>
      <c r="J5" s="2345"/>
      <c r="K5" s="2345"/>
      <c r="L5" s="2345"/>
      <c r="M5" s="2345"/>
      <c r="N5" s="2345"/>
      <c r="O5" s="2329"/>
      <c r="P5" s="2329"/>
      <c r="Q5" s="2330"/>
    </row>
    <row r="6" spans="1:71" s="559" customFormat="1" ht="60">
      <c r="A6" s="378">
        <v>1</v>
      </c>
      <c r="B6" s="378">
        <v>1</v>
      </c>
      <c r="C6" s="194" t="s">
        <v>341</v>
      </c>
      <c r="D6" s="194" t="s">
        <v>29</v>
      </c>
      <c r="E6" s="194" t="s">
        <v>6288</v>
      </c>
      <c r="F6" s="194" t="s">
        <v>147</v>
      </c>
      <c r="G6" s="194"/>
      <c r="H6" s="194"/>
      <c r="I6" s="194"/>
      <c r="J6" s="194" t="s">
        <v>155</v>
      </c>
      <c r="K6" s="194">
        <v>2688</v>
      </c>
      <c r="L6" s="194" t="s">
        <v>6289</v>
      </c>
      <c r="M6" s="194" t="s">
        <v>150</v>
      </c>
      <c r="N6" s="194" t="s">
        <v>1844</v>
      </c>
      <c r="O6" s="177"/>
      <c r="P6" s="177"/>
      <c r="Q6" s="178"/>
    </row>
    <row r="7" spans="1:71" s="1143" customFormat="1">
      <c r="A7" s="212"/>
      <c r="B7" s="212"/>
      <c r="C7" s="212"/>
      <c r="D7" s="212"/>
      <c r="E7" s="212"/>
      <c r="F7" s="212"/>
      <c r="G7" s="212"/>
      <c r="H7" s="212"/>
      <c r="I7" s="212"/>
      <c r="J7" s="212"/>
      <c r="K7" s="212"/>
      <c r="L7" s="212"/>
      <c r="M7" s="212"/>
      <c r="N7" s="212"/>
      <c r="O7" s="210"/>
      <c r="P7" s="210"/>
      <c r="Q7" s="210"/>
    </row>
    <row r="8" spans="1:71" s="559" customFormat="1">
      <c r="A8" s="1838"/>
      <c r="C8" s="2675" t="s">
        <v>3724</v>
      </c>
      <c r="D8" s="2345"/>
      <c r="E8" s="2345"/>
      <c r="F8" s="2345"/>
      <c r="G8" s="2345"/>
      <c r="H8" s="2345"/>
      <c r="I8" s="2345"/>
      <c r="J8" s="2345"/>
      <c r="K8" s="2345"/>
      <c r="L8" s="2345"/>
      <c r="M8" s="2345"/>
      <c r="N8" s="2345"/>
      <c r="O8" s="2345"/>
      <c r="P8" s="2345"/>
      <c r="Q8" s="2346"/>
    </row>
    <row r="9" spans="1:71" s="1839" customFormat="1" ht="72">
      <c r="A9" s="1840">
        <v>2</v>
      </c>
      <c r="B9" s="1840">
        <v>1</v>
      </c>
      <c r="C9" s="912" t="s">
        <v>6290</v>
      </c>
      <c r="D9" s="912" t="s">
        <v>19</v>
      </c>
      <c r="E9" s="1841" t="s">
        <v>6291</v>
      </c>
      <c r="F9" s="1842" t="s">
        <v>6292</v>
      </c>
      <c r="G9" s="1843">
        <v>1997</v>
      </c>
      <c r="H9" s="912">
        <v>79</v>
      </c>
      <c r="I9" s="912" t="s">
        <v>6293</v>
      </c>
      <c r="J9" s="912" t="s">
        <v>4329</v>
      </c>
      <c r="K9" s="912"/>
      <c r="L9" s="912"/>
      <c r="M9" s="1844"/>
      <c r="N9" s="912" t="s">
        <v>6294</v>
      </c>
      <c r="O9" s="1841">
        <v>0</v>
      </c>
      <c r="P9" s="1842" t="s">
        <v>6295</v>
      </c>
      <c r="Q9" s="1842" t="s">
        <v>6296</v>
      </c>
    </row>
    <row r="10" spans="1:71" s="1845" customFormat="1" ht="84">
      <c r="A10" s="419">
        <v>3</v>
      </c>
      <c r="B10" s="419">
        <v>2</v>
      </c>
      <c r="C10" s="419" t="s">
        <v>6297</v>
      </c>
      <c r="D10" s="419" t="s">
        <v>29</v>
      </c>
      <c r="E10" s="1693" t="s">
        <v>6298</v>
      </c>
      <c r="F10" s="420" t="s">
        <v>6292</v>
      </c>
      <c r="G10" s="1277">
        <v>1971</v>
      </c>
      <c r="H10" s="419">
        <v>40.799999999999997</v>
      </c>
      <c r="I10" s="419" t="s">
        <v>6299</v>
      </c>
      <c r="J10" s="419" t="s">
        <v>6300</v>
      </c>
      <c r="K10" s="1560">
        <v>40.799999999999997</v>
      </c>
      <c r="L10" s="419"/>
      <c r="M10" s="419" t="s">
        <v>794</v>
      </c>
      <c r="N10" s="419" t="s">
        <v>6301</v>
      </c>
      <c r="O10" s="1693">
        <v>0</v>
      </c>
      <c r="P10" s="420" t="s">
        <v>6295</v>
      </c>
      <c r="Q10" s="420" t="s">
        <v>6296</v>
      </c>
    </row>
    <row r="11" spans="1:71" s="1846" customFormat="1" ht="84">
      <c r="A11" s="378">
        <v>4</v>
      </c>
      <c r="B11" s="378">
        <v>3</v>
      </c>
      <c r="C11" s="378" t="s">
        <v>341</v>
      </c>
      <c r="D11" s="378" t="s">
        <v>19</v>
      </c>
      <c r="E11" s="1416" t="s">
        <v>6302</v>
      </c>
      <c r="F11" s="378" t="s">
        <v>19</v>
      </c>
      <c r="G11" s="769"/>
      <c r="H11" s="410">
        <v>1175</v>
      </c>
      <c r="I11" s="410" t="s">
        <v>6303</v>
      </c>
      <c r="J11" s="378" t="s">
        <v>341</v>
      </c>
      <c r="K11" s="1564"/>
      <c r="L11" s="378"/>
      <c r="M11" s="378" t="s">
        <v>254</v>
      </c>
      <c r="N11" s="378" t="s">
        <v>6304</v>
      </c>
      <c r="O11" s="378">
        <v>0</v>
      </c>
      <c r="P11" s="1847">
        <v>0</v>
      </c>
      <c r="Q11" s="1529" t="s">
        <v>6296</v>
      </c>
    </row>
    <row r="12" spans="1:71" s="1846" customFormat="1" ht="84">
      <c r="A12" s="378">
        <v>5</v>
      </c>
      <c r="B12" s="378">
        <v>4</v>
      </c>
      <c r="C12" s="378" t="s">
        <v>341</v>
      </c>
      <c r="D12" s="378" t="s">
        <v>19</v>
      </c>
      <c r="E12" s="1848" t="s">
        <v>6305</v>
      </c>
      <c r="F12" s="378" t="s">
        <v>19</v>
      </c>
      <c r="G12" s="769"/>
      <c r="H12" s="413">
        <v>1007</v>
      </c>
      <c r="I12" s="413" t="s">
        <v>6306</v>
      </c>
      <c r="J12" s="378" t="s">
        <v>341</v>
      </c>
      <c r="K12" s="1564"/>
      <c r="L12" s="378"/>
      <c r="M12" s="378" t="s">
        <v>254</v>
      </c>
      <c r="N12" s="378" t="s">
        <v>6307</v>
      </c>
      <c r="O12" s="378">
        <v>0</v>
      </c>
      <c r="P12" s="1847">
        <v>0</v>
      </c>
      <c r="Q12" s="1529" t="s">
        <v>6296</v>
      </c>
    </row>
    <row r="13" spans="1:71" s="1845" customFormat="1" ht="72">
      <c r="A13" s="419">
        <v>6</v>
      </c>
      <c r="B13" s="419">
        <v>5</v>
      </c>
      <c r="C13" s="419" t="s">
        <v>341</v>
      </c>
      <c r="D13" s="419" t="s">
        <v>29</v>
      </c>
      <c r="E13" s="1849" t="s">
        <v>6308</v>
      </c>
      <c r="F13" s="419" t="s">
        <v>2836</v>
      </c>
      <c r="G13" s="419"/>
      <c r="H13" s="575">
        <v>1604</v>
      </c>
      <c r="I13" s="575" t="s">
        <v>6309</v>
      </c>
      <c r="J13" s="419" t="s">
        <v>341</v>
      </c>
      <c r="K13" s="1560">
        <v>1500</v>
      </c>
      <c r="L13" s="419" t="s">
        <v>6310</v>
      </c>
      <c r="M13" s="1172" t="s">
        <v>33</v>
      </c>
      <c r="N13" s="419" t="s">
        <v>6311</v>
      </c>
      <c r="O13" s="419">
        <v>0</v>
      </c>
      <c r="P13" s="1693" t="s">
        <v>6312</v>
      </c>
      <c r="Q13" s="1850" t="s">
        <v>6296</v>
      </c>
    </row>
    <row r="14" spans="1:71" ht="72">
      <c r="A14" s="378">
        <v>7</v>
      </c>
      <c r="B14" s="378">
        <v>6</v>
      </c>
      <c r="C14" s="372" t="s">
        <v>6313</v>
      </c>
      <c r="D14" s="372" t="s">
        <v>19</v>
      </c>
      <c r="E14" s="372" t="s">
        <v>6314</v>
      </c>
      <c r="F14" s="372" t="s">
        <v>6292</v>
      </c>
      <c r="G14" s="372">
        <v>2008</v>
      </c>
      <c r="H14" s="1851" t="s">
        <v>6315</v>
      </c>
      <c r="I14" s="872" t="s">
        <v>6316</v>
      </c>
      <c r="J14" s="433" t="s">
        <v>4329</v>
      </c>
      <c r="K14" s="1852"/>
      <c r="L14" s="1853"/>
      <c r="M14" s="195"/>
      <c r="N14" s="433" t="s">
        <v>6317</v>
      </c>
      <c r="O14" s="372">
        <v>0</v>
      </c>
      <c r="P14" s="372" t="s">
        <v>6295</v>
      </c>
      <c r="Q14" s="372" t="s">
        <v>6296</v>
      </c>
      <c r="R14" s="569"/>
      <c r="S14" s="569"/>
      <c r="V14" s="569"/>
      <c r="W14" s="569"/>
    </row>
    <row r="15" spans="1:71" s="559" customFormat="1">
      <c r="A15" s="1854"/>
      <c r="B15" s="1854"/>
      <c r="C15" s="2397" t="s">
        <v>508</v>
      </c>
      <c r="D15" s="2329"/>
      <c r="E15" s="2329"/>
      <c r="F15" s="2329"/>
      <c r="G15" s="2329"/>
      <c r="H15" s="2329"/>
      <c r="I15" s="2347"/>
      <c r="J15" s="2329"/>
      <c r="K15" s="2329"/>
      <c r="L15" s="2329"/>
      <c r="M15" s="2347"/>
      <c r="N15" s="2329"/>
      <c r="O15" s="2329"/>
      <c r="P15" s="2329"/>
      <c r="Q15" s="2330"/>
    </row>
    <row r="16" spans="1:71" ht="72">
      <c r="A16" s="378">
        <v>8</v>
      </c>
      <c r="B16" s="378">
        <v>8</v>
      </c>
      <c r="C16" s="623" t="s">
        <v>533</v>
      </c>
      <c r="D16" s="623" t="s">
        <v>19</v>
      </c>
      <c r="E16" s="623" t="s">
        <v>6318</v>
      </c>
      <c r="F16" s="623" t="s">
        <v>6319</v>
      </c>
      <c r="G16" s="623"/>
      <c r="H16" s="623">
        <v>350</v>
      </c>
      <c r="I16" s="623"/>
      <c r="J16" s="623" t="s">
        <v>6320</v>
      </c>
      <c r="K16" s="623">
        <v>6363</v>
      </c>
      <c r="L16" s="623" t="s">
        <v>6321</v>
      </c>
      <c r="M16" s="623" t="s">
        <v>6322</v>
      </c>
      <c r="N16" s="222" t="s">
        <v>6323</v>
      </c>
      <c r="O16" s="623" t="s">
        <v>77</v>
      </c>
      <c r="P16" s="623" t="s">
        <v>77</v>
      </c>
      <c r="Q16" s="623"/>
      <c r="R16" s="557"/>
    </row>
    <row r="17" spans="1:18" ht="59.25">
      <c r="A17" s="1840">
        <v>9</v>
      </c>
      <c r="B17" s="1840">
        <v>9</v>
      </c>
      <c r="C17" s="1855" t="s">
        <v>6324</v>
      </c>
      <c r="D17" s="1855" t="s">
        <v>19</v>
      </c>
      <c r="E17" s="1855" t="s">
        <v>6325</v>
      </c>
      <c r="F17" s="1855" t="s">
        <v>6326</v>
      </c>
      <c r="G17" s="1855"/>
      <c r="H17" s="1855">
        <v>200</v>
      </c>
      <c r="I17" s="1855"/>
      <c r="J17" s="1855" t="s">
        <v>6327</v>
      </c>
      <c r="K17" s="1855">
        <v>25300</v>
      </c>
      <c r="L17" s="1855" t="s">
        <v>6328</v>
      </c>
      <c r="M17" s="1667" t="s">
        <v>6329</v>
      </c>
      <c r="N17" s="1855" t="s">
        <v>6330</v>
      </c>
      <c r="O17" s="1855" t="s">
        <v>77</v>
      </c>
      <c r="P17" s="1855" t="s">
        <v>77</v>
      </c>
      <c r="Q17" s="1855"/>
      <c r="R17" s="557"/>
    </row>
    <row r="18" spans="1:18" s="559" customFormat="1">
      <c r="A18" s="378"/>
      <c r="B18" s="378"/>
      <c r="C18" s="2397" t="s">
        <v>6331</v>
      </c>
      <c r="D18" s="2329"/>
      <c r="E18" s="2329"/>
      <c r="F18" s="2329"/>
      <c r="G18" s="2329"/>
      <c r="H18" s="2329"/>
      <c r="I18" s="2329"/>
      <c r="J18" s="2329"/>
      <c r="K18" s="2329"/>
      <c r="L18" s="2329"/>
      <c r="M18" s="2329"/>
      <c r="N18" s="2329"/>
      <c r="O18" s="2329"/>
      <c r="P18" s="2329"/>
      <c r="Q18" s="2330"/>
    </row>
    <row r="19" spans="1:18" ht="120">
      <c r="A19" s="1840">
        <v>10</v>
      </c>
      <c r="B19" s="1840">
        <v>1</v>
      </c>
      <c r="C19" s="623" t="s">
        <v>6332</v>
      </c>
      <c r="D19" s="623" t="s">
        <v>19</v>
      </c>
      <c r="E19" s="623" t="s">
        <v>6333</v>
      </c>
      <c r="F19" s="623" t="s">
        <v>6334</v>
      </c>
      <c r="G19" s="623"/>
      <c r="H19" s="623">
        <v>200</v>
      </c>
      <c r="I19" s="623"/>
      <c r="J19" s="623" t="s">
        <v>6335</v>
      </c>
      <c r="K19" s="623"/>
      <c r="L19" s="623"/>
      <c r="M19" s="222" t="s">
        <v>6336</v>
      </c>
      <c r="N19" s="623" t="s">
        <v>6337</v>
      </c>
      <c r="O19" s="623">
        <v>0</v>
      </c>
      <c r="P19" s="623" t="s">
        <v>6338</v>
      </c>
      <c r="Q19" s="623" t="s">
        <v>6296</v>
      </c>
      <c r="R19" s="557"/>
    </row>
    <row r="20" spans="1:18" ht="96">
      <c r="A20" s="378">
        <v>11</v>
      </c>
      <c r="B20" s="378">
        <v>2</v>
      </c>
      <c r="C20" s="623" t="s">
        <v>6339</v>
      </c>
      <c r="D20" s="623" t="s">
        <v>19</v>
      </c>
      <c r="E20" s="623" t="s">
        <v>6340</v>
      </c>
      <c r="F20" s="623" t="s">
        <v>6334</v>
      </c>
      <c r="G20" s="623"/>
      <c r="H20" s="623">
        <v>200</v>
      </c>
      <c r="I20" s="623"/>
      <c r="J20" s="623"/>
      <c r="K20" s="623"/>
      <c r="L20" s="623"/>
      <c r="M20" s="222" t="s">
        <v>6341</v>
      </c>
      <c r="N20" s="623" t="s">
        <v>6337</v>
      </c>
      <c r="O20" s="623">
        <v>0</v>
      </c>
      <c r="P20" s="623" t="s">
        <v>6338</v>
      </c>
      <c r="Q20" s="623" t="s">
        <v>6296</v>
      </c>
      <c r="R20" s="557"/>
    </row>
    <row r="21" spans="1:18">
      <c r="A21" s="630"/>
      <c r="B21" s="630"/>
      <c r="C21" s="2397" t="s">
        <v>776</v>
      </c>
      <c r="D21" s="2329"/>
      <c r="E21" s="2329"/>
      <c r="F21" s="2329"/>
      <c r="G21" s="2329"/>
      <c r="H21" s="2329"/>
      <c r="I21" s="2329"/>
      <c r="J21" s="2329"/>
      <c r="K21" s="2329"/>
      <c r="L21" s="2329"/>
      <c r="M21" s="2329"/>
      <c r="N21" s="2329"/>
      <c r="O21" s="2329"/>
      <c r="P21" s="2329"/>
      <c r="Q21" s="2330"/>
    </row>
    <row r="22" spans="1:18" s="1846" customFormat="1" ht="288">
      <c r="A22" s="410">
        <v>12</v>
      </c>
      <c r="B22" s="410">
        <v>1</v>
      </c>
      <c r="C22" s="410" t="s">
        <v>6342</v>
      </c>
      <c r="D22" s="410" t="s">
        <v>19</v>
      </c>
      <c r="E22" s="410" t="s">
        <v>6343</v>
      </c>
      <c r="F22" s="1856" t="s">
        <v>994</v>
      </c>
      <c r="G22" s="410">
        <v>1994</v>
      </c>
      <c r="H22" s="410">
        <v>927.5</v>
      </c>
      <c r="I22" s="597" t="s">
        <v>6344</v>
      </c>
      <c r="J22" s="410" t="s">
        <v>6345</v>
      </c>
      <c r="K22" s="1857">
        <v>2215</v>
      </c>
      <c r="L22" s="1857" t="s">
        <v>6346</v>
      </c>
      <c r="M22" s="410" t="s">
        <v>6347</v>
      </c>
      <c r="N22" s="410" t="s">
        <v>6348</v>
      </c>
      <c r="O22" s="951" t="s">
        <v>6349</v>
      </c>
      <c r="P22" s="410" t="s">
        <v>6350</v>
      </c>
      <c r="Q22" s="410" t="s">
        <v>6296</v>
      </c>
    </row>
    <row r="23" spans="1:18" s="573" customFormat="1" ht="84">
      <c r="A23" s="210">
        <v>13</v>
      </c>
      <c r="B23" s="210">
        <v>2</v>
      </c>
      <c r="C23" s="210" t="s">
        <v>6351</v>
      </c>
      <c r="D23" s="210" t="s">
        <v>29</v>
      </c>
      <c r="E23" s="210" t="s">
        <v>6352</v>
      </c>
      <c r="F23" s="1858" t="s">
        <v>994</v>
      </c>
      <c r="G23" s="210"/>
      <c r="H23" s="781">
        <v>148.30000000000001</v>
      </c>
      <c r="I23" s="603" t="s">
        <v>6353</v>
      </c>
      <c r="J23" s="211" t="s">
        <v>6354</v>
      </c>
      <c r="K23" s="1129">
        <v>175</v>
      </c>
      <c r="L23" s="221" t="s">
        <v>6355</v>
      </c>
      <c r="M23" s="221" t="s">
        <v>6356</v>
      </c>
      <c r="N23" s="210" t="s">
        <v>6357</v>
      </c>
      <c r="O23" s="1859"/>
      <c r="P23" s="210">
        <v>0</v>
      </c>
      <c r="Q23" s="210" t="s">
        <v>6296</v>
      </c>
    </row>
    <row r="24" spans="1:18">
      <c r="C24" s="557"/>
      <c r="D24" s="557"/>
      <c r="J24" s="557"/>
      <c r="K24" s="557"/>
      <c r="L24" s="557"/>
      <c r="M24" s="557"/>
      <c r="N24" s="557"/>
      <c r="O24" s="557"/>
      <c r="P24" s="557"/>
      <c r="Q24" s="557"/>
      <c r="R24" s="557"/>
    </row>
    <row r="25" spans="1:18">
      <c r="C25" s="557"/>
      <c r="D25" s="557"/>
      <c r="J25" s="557"/>
      <c r="K25" s="557"/>
      <c r="L25" s="557"/>
      <c r="M25" s="557"/>
      <c r="N25" s="557"/>
      <c r="O25" s="557"/>
      <c r="P25" s="557"/>
      <c r="Q25" s="557"/>
      <c r="R25" s="557"/>
    </row>
    <row r="26" spans="1:18">
      <c r="C26" s="557"/>
      <c r="D26" s="557"/>
      <c r="J26" s="557"/>
      <c r="K26" s="557"/>
      <c r="L26" s="557"/>
      <c r="M26" s="557"/>
      <c r="N26" s="557"/>
      <c r="O26" s="557"/>
      <c r="P26" s="557"/>
      <c r="Q26" s="557"/>
      <c r="R26" s="557"/>
    </row>
    <row r="27" spans="1:18">
      <c r="C27" s="557"/>
      <c r="D27" s="557"/>
      <c r="J27" s="557"/>
      <c r="K27" s="557"/>
      <c r="L27" s="557"/>
      <c r="M27" s="557"/>
      <c r="N27" s="557"/>
      <c r="O27" s="557"/>
      <c r="P27" s="557"/>
      <c r="Q27" s="557"/>
      <c r="R27" s="557"/>
    </row>
    <row r="28" spans="1:18">
      <c r="C28" s="557"/>
      <c r="D28" s="557"/>
      <c r="J28" s="557"/>
      <c r="K28" s="557"/>
      <c r="L28" s="557"/>
      <c r="M28" s="557"/>
      <c r="N28" s="557"/>
      <c r="O28" s="557"/>
      <c r="P28" s="557"/>
      <c r="Q28" s="557"/>
      <c r="R28" s="557"/>
    </row>
    <row r="29" spans="1:18">
      <c r="C29" s="557"/>
      <c r="D29" s="557"/>
      <c r="J29" s="557"/>
      <c r="K29" s="557"/>
      <c r="L29" s="557"/>
      <c r="M29" s="557"/>
      <c r="N29" s="557"/>
      <c r="O29" s="557"/>
      <c r="P29" s="557"/>
      <c r="Q29" s="557"/>
      <c r="R29" s="557"/>
    </row>
    <row r="30" spans="1:18">
      <c r="C30" s="557"/>
      <c r="D30" s="557"/>
      <c r="J30" s="557"/>
      <c r="K30" s="557"/>
      <c r="L30" s="557"/>
      <c r="M30" s="557"/>
      <c r="N30" s="557"/>
      <c r="O30" s="557"/>
      <c r="P30" s="557"/>
      <c r="Q30" s="557"/>
      <c r="R30" s="557"/>
    </row>
    <row r="31" spans="1:18">
      <c r="C31" s="557"/>
      <c r="D31" s="557"/>
      <c r="J31" s="557"/>
      <c r="K31" s="557"/>
      <c r="L31" s="557"/>
      <c r="M31" s="557"/>
      <c r="N31" s="557"/>
      <c r="O31" s="557"/>
      <c r="P31" s="557"/>
      <c r="Q31" s="557"/>
      <c r="R31" s="557"/>
    </row>
    <row r="32" spans="1:18">
      <c r="C32" s="557"/>
      <c r="D32" s="557"/>
      <c r="J32" s="557"/>
      <c r="K32" s="557"/>
      <c r="L32" s="557"/>
      <c r="M32" s="557"/>
      <c r="N32" s="557"/>
      <c r="O32" s="557"/>
      <c r="P32" s="557"/>
      <c r="Q32" s="557"/>
      <c r="R32" s="557"/>
    </row>
    <row r="33" spans="3:18">
      <c r="C33" s="557"/>
      <c r="D33" s="557"/>
      <c r="J33" s="557"/>
      <c r="K33" s="557"/>
      <c r="L33" s="557"/>
      <c r="M33" s="557"/>
      <c r="N33" s="557"/>
      <c r="O33" s="557"/>
      <c r="P33" s="557"/>
      <c r="Q33" s="557"/>
      <c r="R33" s="557"/>
    </row>
    <row r="34" spans="3:18">
      <c r="C34" s="557"/>
      <c r="D34" s="557"/>
      <c r="J34" s="557"/>
      <c r="K34" s="557"/>
      <c r="L34" s="557"/>
      <c r="M34" s="557"/>
      <c r="N34" s="557"/>
      <c r="O34" s="557"/>
      <c r="P34" s="557"/>
      <c r="Q34" s="557"/>
      <c r="R34" s="557"/>
    </row>
    <row r="35" spans="3:18">
      <c r="C35" s="557"/>
      <c r="D35" s="557"/>
      <c r="J35" s="557"/>
      <c r="K35" s="557"/>
      <c r="L35" s="557"/>
      <c r="M35" s="557"/>
      <c r="N35" s="557"/>
      <c r="O35" s="557"/>
      <c r="P35" s="557"/>
      <c r="Q35" s="557"/>
      <c r="R35" s="557"/>
    </row>
  </sheetData>
  <mergeCells count="21">
    <mergeCell ref="C15:Q15"/>
    <mergeCell ref="C18:Q18"/>
    <mergeCell ref="C21:Q21"/>
    <mergeCell ref="N2:N3"/>
    <mergeCell ref="O2:Q2"/>
    <mergeCell ref="A4:B4"/>
    <mergeCell ref="C5:Q5"/>
    <mergeCell ref="C8:Q8"/>
    <mergeCell ref="A1:M1"/>
    <mergeCell ref="A2:B3"/>
    <mergeCell ref="C2:C3"/>
    <mergeCell ref="D2:D3"/>
    <mergeCell ref="E2:E3"/>
    <mergeCell ref="F2:F3"/>
    <mergeCell ref="G2:G3"/>
    <mergeCell ref="H2:H3"/>
    <mergeCell ref="I2:I3"/>
    <mergeCell ref="J2:J3"/>
    <mergeCell ref="K2:K3"/>
    <mergeCell ref="L2:L3"/>
    <mergeCell ref="M2:M3"/>
  </mergeCells>
  <pageMargins left="0.62992125984251968" right="0.19685039370078738" top="0.19685039370078738" bottom="0.19685039370078738" header="0" footer="0"/>
  <pageSetup paperSize="9" scale="35" orientation="landscape"/>
</worksheet>
</file>

<file path=xl/worksheets/sheet23.xml><?xml version="1.0" encoding="utf-8"?>
<worksheet xmlns="http://schemas.openxmlformats.org/spreadsheetml/2006/main" xmlns:r="http://schemas.openxmlformats.org/officeDocument/2006/relationships">
  <sheetPr>
    <pageSetUpPr fitToPage="1"/>
  </sheetPr>
  <dimension ref="A1:S134"/>
  <sheetViews>
    <sheetView topLeftCell="E103" workbookViewId="0">
      <selection activeCell="J6" sqref="J6"/>
    </sheetView>
  </sheetViews>
  <sheetFormatPr defaultRowHeight="12" outlineLevelCol="1"/>
  <cols>
    <col min="1" max="1" width="3.28515625" style="16" customWidth="1"/>
    <col min="2" max="2" width="3.7109375" style="172" customWidth="1"/>
    <col min="3" max="3" width="12.5703125" style="16" customWidth="1"/>
    <col min="4" max="4" width="8.140625" style="16" customWidth="1"/>
    <col min="5" max="5" width="15.140625" style="16" customWidth="1"/>
    <col min="6" max="6" width="18.42578125" style="16" customWidth="1"/>
    <col min="7" max="7" width="6.5703125" style="16" customWidth="1"/>
    <col min="8" max="8" width="9.140625" style="173" customWidth="1"/>
    <col min="9" max="9" width="6.140625" style="173" customWidth="1"/>
    <col min="10" max="10" width="13" style="174" customWidth="1" outlineLevel="1"/>
    <col min="11" max="11" width="8.7109375" style="174" customWidth="1" outlineLevel="1"/>
    <col min="12" max="12" width="11.5703125" style="174" customWidth="1" outlineLevel="1"/>
    <col min="13" max="13" width="9.140625" style="174" customWidth="1" outlineLevel="1"/>
    <col min="14" max="14" width="60" style="1477" customWidth="1"/>
    <col min="15" max="15" width="10.7109375" style="16" customWidth="1"/>
    <col min="16" max="16" width="12.5703125" style="16" customWidth="1"/>
    <col min="17" max="17" width="12" style="16" customWidth="1"/>
    <col min="18" max="19" width="9.140625" style="16" hidden="1" customWidth="1"/>
    <col min="20" max="16384" width="9.140625" style="16"/>
  </cols>
  <sheetData>
    <row r="1" spans="1:19" s="508" customFormat="1" ht="24.75" customHeight="1">
      <c r="B1" s="2676" t="s">
        <v>6358</v>
      </c>
      <c r="C1" s="2676"/>
      <c r="D1" s="2676"/>
      <c r="E1" s="2676"/>
      <c r="F1" s="2676"/>
      <c r="G1" s="2676"/>
      <c r="H1" s="2676"/>
      <c r="I1" s="2676"/>
      <c r="J1" s="2676"/>
      <c r="K1" s="2676"/>
      <c r="L1" s="2676"/>
      <c r="M1" s="2676"/>
      <c r="N1" s="2579"/>
      <c r="O1" s="2676"/>
      <c r="P1" s="2676"/>
      <c r="Q1" s="2676"/>
    </row>
    <row r="2" spans="1:19" s="1860" customFormat="1">
      <c r="A2" s="2677" t="s">
        <v>0</v>
      </c>
      <c r="B2" s="2678"/>
      <c r="C2" s="2681" t="s">
        <v>1</v>
      </c>
      <c r="D2" s="2681" t="s">
        <v>14</v>
      </c>
      <c r="E2" s="2681" t="s">
        <v>2</v>
      </c>
      <c r="F2" s="2681">
        <v>3</v>
      </c>
      <c r="G2" s="2681" t="s">
        <v>4</v>
      </c>
      <c r="H2" s="2683" t="s">
        <v>314</v>
      </c>
      <c r="I2" s="2683" t="s">
        <v>6</v>
      </c>
      <c r="J2" s="2685" t="s">
        <v>778</v>
      </c>
      <c r="K2" s="2685" t="s">
        <v>316</v>
      </c>
      <c r="L2" s="2685" t="s">
        <v>9</v>
      </c>
      <c r="M2" s="2685" t="s">
        <v>3432</v>
      </c>
      <c r="N2" s="2685" t="s">
        <v>5176</v>
      </c>
      <c r="O2" s="2687" t="s">
        <v>12</v>
      </c>
      <c r="P2" s="2688"/>
      <c r="Q2" s="2685" t="s">
        <v>13</v>
      </c>
    </row>
    <row r="3" spans="1:19" s="1860" customFormat="1" ht="112.5" customHeight="1">
      <c r="A3" s="2679"/>
      <c r="B3" s="2680"/>
      <c r="C3" s="2682"/>
      <c r="D3" s="2682"/>
      <c r="E3" s="2682"/>
      <c r="F3" s="2682"/>
      <c r="G3" s="2682"/>
      <c r="H3" s="2684"/>
      <c r="I3" s="2684"/>
      <c r="J3" s="2686"/>
      <c r="K3" s="2686"/>
      <c r="L3" s="2686"/>
      <c r="M3" s="2686"/>
      <c r="N3" s="2686"/>
      <c r="O3" s="1861" t="s">
        <v>15</v>
      </c>
      <c r="P3" s="1861" t="s">
        <v>6359</v>
      </c>
      <c r="Q3" s="2686"/>
    </row>
    <row r="4" spans="1:19" s="1862" customFormat="1">
      <c r="A4" s="2689" t="s">
        <v>609</v>
      </c>
      <c r="B4" s="2690"/>
      <c r="C4" s="1863">
        <v>2</v>
      </c>
      <c r="D4" s="1864">
        <v>3</v>
      </c>
      <c r="E4" s="1863">
        <v>4</v>
      </c>
      <c r="F4" s="1864">
        <v>5</v>
      </c>
      <c r="G4" s="1863">
        <v>6</v>
      </c>
      <c r="H4" s="1864">
        <v>7</v>
      </c>
      <c r="I4" s="1863">
        <v>8</v>
      </c>
      <c r="J4" s="1863">
        <v>10</v>
      </c>
      <c r="K4" s="1864">
        <v>11</v>
      </c>
      <c r="L4" s="1863">
        <v>12</v>
      </c>
      <c r="M4" s="1864">
        <v>13</v>
      </c>
      <c r="N4" s="1863">
        <v>14</v>
      </c>
      <c r="O4" s="1864">
        <v>15</v>
      </c>
      <c r="P4" s="1863">
        <v>16</v>
      </c>
      <c r="Q4" s="1864">
        <v>17</v>
      </c>
    </row>
    <row r="5" spans="1:19" s="1862" customFormat="1">
      <c r="A5" s="1865"/>
      <c r="B5" s="1866">
        <f ca="1">COUNT(B5:B134)</f>
        <v>122</v>
      </c>
      <c r="C5" s="2691" t="s">
        <v>116</v>
      </c>
      <c r="D5" s="2692"/>
      <c r="E5" s="2692"/>
      <c r="F5" s="2692"/>
      <c r="G5" s="2606"/>
      <c r="H5" s="2606"/>
      <c r="I5" s="2606"/>
      <c r="J5" s="2606"/>
      <c r="K5" s="2606"/>
      <c r="L5" s="2606"/>
      <c r="M5" s="2692"/>
      <c r="N5" s="2693"/>
      <c r="O5" s="2606"/>
      <c r="P5" s="2606"/>
      <c r="Q5" s="2606"/>
    </row>
    <row r="6" spans="1:19" s="1867" customFormat="1" ht="72">
      <c r="A6" s="416" t="s">
        <v>609</v>
      </c>
      <c r="B6" s="1868">
        <v>1</v>
      </c>
      <c r="C6" s="194" t="s">
        <v>35</v>
      </c>
      <c r="D6" s="194" t="s">
        <v>29</v>
      </c>
      <c r="E6" s="194" t="s">
        <v>6360</v>
      </c>
      <c r="F6" s="194" t="s">
        <v>6361</v>
      </c>
      <c r="G6" s="194"/>
      <c r="H6" s="194"/>
      <c r="I6" s="194"/>
      <c r="J6" s="194" t="s">
        <v>155</v>
      </c>
      <c r="K6" s="194">
        <v>2200</v>
      </c>
      <c r="L6" s="194" t="s">
        <v>6362</v>
      </c>
      <c r="M6" s="194" t="s">
        <v>150</v>
      </c>
      <c r="N6" s="194" t="s">
        <v>6363</v>
      </c>
      <c r="O6" s="1869"/>
      <c r="P6" s="608"/>
      <c r="Q6" s="608"/>
    </row>
    <row r="7" spans="1:19" s="1867" customFormat="1" ht="48">
      <c r="A7" s="416" t="s">
        <v>620</v>
      </c>
      <c r="B7" s="417">
        <v>2</v>
      </c>
      <c r="C7" s="194" t="s">
        <v>35</v>
      </c>
      <c r="D7" s="194" t="s">
        <v>29</v>
      </c>
      <c r="E7" s="194" t="s">
        <v>6364</v>
      </c>
      <c r="F7" s="194" t="s">
        <v>147</v>
      </c>
      <c r="G7" s="194"/>
      <c r="H7" s="194"/>
      <c r="I7" s="194"/>
      <c r="J7" s="194" t="s">
        <v>148</v>
      </c>
      <c r="K7" s="194">
        <v>19035</v>
      </c>
      <c r="L7" s="194" t="s">
        <v>6365</v>
      </c>
      <c r="M7" s="194" t="s">
        <v>150</v>
      </c>
      <c r="N7" s="194" t="s">
        <v>6366</v>
      </c>
      <c r="O7" s="608"/>
      <c r="P7" s="608"/>
      <c r="Q7" s="608"/>
    </row>
    <row r="8" spans="1:19" s="1867" customFormat="1" ht="48">
      <c r="A8" s="416" t="s">
        <v>631</v>
      </c>
      <c r="B8" s="417">
        <v>3</v>
      </c>
      <c r="C8" s="194" t="s">
        <v>35</v>
      </c>
      <c r="D8" s="194" t="s">
        <v>29</v>
      </c>
      <c r="E8" s="194" t="s">
        <v>6364</v>
      </c>
      <c r="F8" s="194" t="s">
        <v>147</v>
      </c>
      <c r="G8" s="194"/>
      <c r="H8" s="194"/>
      <c r="I8" s="194"/>
      <c r="J8" s="194" t="s">
        <v>148</v>
      </c>
      <c r="K8" s="194">
        <v>34548</v>
      </c>
      <c r="L8" s="194" t="s">
        <v>6367</v>
      </c>
      <c r="M8" s="194" t="s">
        <v>150</v>
      </c>
      <c r="N8" s="194" t="s">
        <v>6366</v>
      </c>
      <c r="O8" s="608"/>
      <c r="P8" s="608"/>
      <c r="Q8" s="608"/>
    </row>
    <row r="9" spans="1:19" s="1862" customFormat="1">
      <c r="A9" s="407"/>
      <c r="B9" s="408"/>
      <c r="C9" s="407"/>
      <c r="D9" s="857"/>
      <c r="E9" s="857"/>
      <c r="F9" s="857"/>
      <c r="G9" s="857"/>
      <c r="H9" s="857"/>
      <c r="I9" s="857"/>
      <c r="J9" s="857"/>
      <c r="K9" s="857"/>
      <c r="L9" s="857"/>
      <c r="M9" s="857"/>
      <c r="N9" s="867"/>
      <c r="O9" s="857"/>
      <c r="P9" s="857"/>
      <c r="Q9" s="857"/>
    </row>
    <row r="10" spans="1:19" s="1862" customFormat="1">
      <c r="A10" s="407"/>
      <c r="B10" s="408"/>
      <c r="C10" s="407"/>
      <c r="D10" s="857"/>
      <c r="E10" s="857"/>
      <c r="F10" s="857"/>
      <c r="G10" s="857"/>
      <c r="H10" s="857"/>
      <c r="I10" s="857"/>
      <c r="J10" s="857"/>
      <c r="K10" s="857"/>
      <c r="L10" s="857"/>
      <c r="M10" s="857"/>
      <c r="N10" s="867"/>
      <c r="O10" s="857"/>
      <c r="P10" s="857"/>
      <c r="Q10" s="857"/>
    </row>
    <row r="11" spans="1:19" s="1862" customFormat="1">
      <c r="A11" s="407"/>
      <c r="B11" s="408"/>
      <c r="C11" s="407"/>
      <c r="D11" s="857"/>
      <c r="E11" s="857"/>
      <c r="F11" s="857"/>
      <c r="G11" s="857"/>
      <c r="H11" s="857"/>
      <c r="I11" s="857"/>
      <c r="J11" s="857"/>
      <c r="K11" s="857"/>
      <c r="L11" s="857"/>
      <c r="M11" s="857"/>
      <c r="N11" s="867"/>
      <c r="O11" s="857"/>
      <c r="P11" s="857"/>
      <c r="Q11" s="857"/>
    </row>
    <row r="12" spans="1:19" s="1862" customFormat="1">
      <c r="A12" s="407"/>
      <c r="B12" s="408"/>
      <c r="C12" s="407"/>
      <c r="D12" s="857"/>
      <c r="E12" s="857"/>
      <c r="F12" s="857"/>
      <c r="G12" s="857"/>
      <c r="H12" s="857"/>
      <c r="I12" s="857"/>
      <c r="J12" s="857"/>
      <c r="K12" s="857"/>
      <c r="L12" s="857"/>
      <c r="M12" s="857"/>
      <c r="N12" s="867"/>
      <c r="O12" s="857"/>
      <c r="P12" s="857"/>
      <c r="Q12" s="857"/>
    </row>
    <row r="13" spans="1:19" s="5" customFormat="1">
      <c r="A13" s="200"/>
      <c r="B13" s="1281"/>
      <c r="C13" s="195"/>
      <c r="D13" s="356"/>
      <c r="E13" s="356"/>
      <c r="F13" s="356"/>
      <c r="G13" s="356"/>
      <c r="H13" s="356"/>
      <c r="I13" s="356"/>
      <c r="J13" s="356"/>
      <c r="K13" s="356"/>
      <c r="L13" s="356"/>
      <c r="M13" s="356"/>
      <c r="N13" s="378"/>
      <c r="O13" s="356"/>
      <c r="P13" s="356"/>
      <c r="Q13" s="356"/>
    </row>
    <row r="14" spans="1:19" s="1862" customFormat="1">
      <c r="A14" s="1870"/>
      <c r="C14" s="2694" t="s">
        <v>17</v>
      </c>
      <c r="D14" s="2347"/>
      <c r="E14" s="2347"/>
      <c r="F14" s="2347"/>
      <c r="G14" s="2347"/>
      <c r="H14" s="2347"/>
      <c r="I14" s="2347"/>
      <c r="J14" s="2347"/>
      <c r="K14" s="2347"/>
      <c r="L14" s="2347"/>
      <c r="M14" s="2347"/>
      <c r="N14" s="2572"/>
      <c r="O14" s="2347"/>
      <c r="P14" s="2347"/>
      <c r="Q14" s="2348"/>
    </row>
    <row r="15" spans="1:19" s="5" customFormat="1" ht="162.75" customHeight="1">
      <c r="A15" s="180">
        <v>1</v>
      </c>
      <c r="B15" s="338">
        <v>1</v>
      </c>
      <c r="C15" s="180" t="s">
        <v>6368</v>
      </c>
      <c r="D15" s="180" t="s">
        <v>19</v>
      </c>
      <c r="E15" s="180" t="s">
        <v>6369</v>
      </c>
      <c r="F15" s="180" t="s">
        <v>6370</v>
      </c>
      <c r="G15" s="180">
        <v>1923</v>
      </c>
      <c r="H15" s="337">
        <v>330.7</v>
      </c>
      <c r="I15" s="182" t="s">
        <v>6371</v>
      </c>
      <c r="J15" s="494" t="s">
        <v>6372</v>
      </c>
      <c r="K15" s="337">
        <v>3629</v>
      </c>
      <c r="L15" s="183" t="s">
        <v>6373</v>
      </c>
      <c r="M15" s="183" t="s">
        <v>6374</v>
      </c>
      <c r="N15" s="229" t="s">
        <v>6375</v>
      </c>
      <c r="O15" s="180">
        <v>0</v>
      </c>
      <c r="P15" s="222" t="s">
        <v>6376</v>
      </c>
      <c r="Q15" s="222" t="s">
        <v>6377</v>
      </c>
      <c r="S15" s="5">
        <v>1</v>
      </c>
    </row>
    <row r="16" spans="1:19" s="5" customFormat="1" ht="50.25" customHeight="1">
      <c r="A16" s="338">
        <v>2</v>
      </c>
      <c r="B16" s="338">
        <v>2</v>
      </c>
      <c r="C16" s="180" t="s">
        <v>533</v>
      </c>
      <c r="D16" s="180" t="s">
        <v>19</v>
      </c>
      <c r="E16" s="180" t="s">
        <v>6378</v>
      </c>
      <c r="F16" s="180" t="s">
        <v>6370</v>
      </c>
      <c r="G16" s="180">
        <v>1974</v>
      </c>
      <c r="H16" s="337" t="s">
        <v>6379</v>
      </c>
      <c r="I16" s="182" t="s">
        <v>6380</v>
      </c>
      <c r="J16" s="494" t="s">
        <v>6372</v>
      </c>
      <c r="K16" s="337">
        <v>1800</v>
      </c>
      <c r="L16" s="183" t="s">
        <v>6381</v>
      </c>
      <c r="M16" s="183" t="s">
        <v>2197</v>
      </c>
      <c r="N16" s="238" t="s">
        <v>6382</v>
      </c>
      <c r="O16" s="180">
        <v>0</v>
      </c>
      <c r="P16" s="180" t="s">
        <v>77</v>
      </c>
      <c r="Q16" s="222" t="s">
        <v>6383</v>
      </c>
      <c r="S16" s="5">
        <v>1</v>
      </c>
    </row>
    <row r="17" spans="1:19" s="5" customFormat="1" ht="114.6" customHeight="1">
      <c r="A17" s="180">
        <v>3</v>
      </c>
      <c r="B17" s="338">
        <v>3</v>
      </c>
      <c r="C17" s="180" t="s">
        <v>341</v>
      </c>
      <c r="D17" s="180" t="s">
        <v>19</v>
      </c>
      <c r="E17" s="180" t="s">
        <v>6384</v>
      </c>
      <c r="F17" s="180" t="s">
        <v>6370</v>
      </c>
      <c r="G17" s="180" t="s">
        <v>77</v>
      </c>
      <c r="H17" s="225" t="s">
        <v>77</v>
      </c>
      <c r="I17" s="182" t="s">
        <v>77</v>
      </c>
      <c r="J17" s="183" t="s">
        <v>77</v>
      </c>
      <c r="K17" s="337" t="s">
        <v>6385</v>
      </c>
      <c r="L17" s="183" t="s">
        <v>6386</v>
      </c>
      <c r="M17" s="452" t="s">
        <v>6387</v>
      </c>
      <c r="N17" s="378" t="s">
        <v>6388</v>
      </c>
      <c r="O17" s="224" t="s">
        <v>77</v>
      </c>
      <c r="P17" s="180" t="s">
        <v>77</v>
      </c>
      <c r="Q17" s="180" t="s">
        <v>6389</v>
      </c>
      <c r="S17" s="5">
        <v>1</v>
      </c>
    </row>
    <row r="18" spans="1:19" s="5" customFormat="1" ht="109.15" customHeight="1">
      <c r="A18" s="338">
        <v>4</v>
      </c>
      <c r="B18" s="338">
        <v>4</v>
      </c>
      <c r="C18" s="180" t="s">
        <v>341</v>
      </c>
      <c r="D18" s="180" t="s">
        <v>19</v>
      </c>
      <c r="E18" s="180" t="s">
        <v>6390</v>
      </c>
      <c r="F18" s="180" t="s">
        <v>6370</v>
      </c>
      <c r="G18" s="180" t="s">
        <v>77</v>
      </c>
      <c r="H18" s="225" t="s">
        <v>77</v>
      </c>
      <c r="I18" s="182" t="s">
        <v>77</v>
      </c>
      <c r="J18" s="494" t="s">
        <v>77</v>
      </c>
      <c r="K18" s="337" t="s">
        <v>6391</v>
      </c>
      <c r="L18" s="183" t="s">
        <v>6392</v>
      </c>
      <c r="M18" s="452" t="s">
        <v>6387</v>
      </c>
      <c r="N18" s="378" t="s">
        <v>6388</v>
      </c>
      <c r="O18" s="224" t="s">
        <v>77</v>
      </c>
      <c r="P18" s="180" t="s">
        <v>77</v>
      </c>
      <c r="Q18" s="180" t="s">
        <v>6389</v>
      </c>
      <c r="S18" s="5">
        <v>1</v>
      </c>
    </row>
    <row r="19" spans="1:19" s="5" customFormat="1" ht="144.6" customHeight="1">
      <c r="A19" s="180">
        <v>5</v>
      </c>
      <c r="B19" s="338">
        <v>5</v>
      </c>
      <c r="C19" s="180" t="s">
        <v>341</v>
      </c>
      <c r="D19" s="180" t="s">
        <v>19</v>
      </c>
      <c r="E19" s="180" t="s">
        <v>6393</v>
      </c>
      <c r="F19" s="180" t="s">
        <v>6370</v>
      </c>
      <c r="G19" s="180" t="s">
        <v>77</v>
      </c>
      <c r="H19" s="225" t="s">
        <v>77</v>
      </c>
      <c r="I19" s="182" t="s">
        <v>77</v>
      </c>
      <c r="J19" s="494" t="s">
        <v>77</v>
      </c>
      <c r="K19" s="337" t="s">
        <v>6394</v>
      </c>
      <c r="L19" s="183" t="s">
        <v>6395</v>
      </c>
      <c r="M19" s="452" t="s">
        <v>6387</v>
      </c>
      <c r="N19" s="378" t="s">
        <v>6388</v>
      </c>
      <c r="O19" s="224" t="s">
        <v>77</v>
      </c>
      <c r="P19" s="180" t="s">
        <v>77</v>
      </c>
      <c r="Q19" s="180" t="s">
        <v>6396</v>
      </c>
      <c r="S19" s="5">
        <v>1</v>
      </c>
    </row>
    <row r="20" spans="1:19" s="5" customFormat="1" ht="72">
      <c r="A20" s="338">
        <v>6</v>
      </c>
      <c r="B20" s="338">
        <v>6</v>
      </c>
      <c r="C20" s="180" t="s">
        <v>341</v>
      </c>
      <c r="D20" s="222" t="s">
        <v>19</v>
      </c>
      <c r="E20" s="180" t="s">
        <v>6397</v>
      </c>
      <c r="F20" s="180" t="s">
        <v>6370</v>
      </c>
      <c r="G20" s="180" t="s">
        <v>77</v>
      </c>
      <c r="H20" s="225" t="s">
        <v>77</v>
      </c>
      <c r="I20" s="182" t="s">
        <v>77</v>
      </c>
      <c r="J20" s="494" t="s">
        <v>77</v>
      </c>
      <c r="K20" s="337" t="s">
        <v>6398</v>
      </c>
      <c r="L20" s="183" t="s">
        <v>6399</v>
      </c>
      <c r="M20" s="452" t="s">
        <v>6387</v>
      </c>
      <c r="N20" s="378" t="s">
        <v>6388</v>
      </c>
      <c r="O20" s="224" t="s">
        <v>77</v>
      </c>
      <c r="P20" s="180" t="s">
        <v>77</v>
      </c>
      <c r="Q20" s="180" t="s">
        <v>6389</v>
      </c>
      <c r="S20" s="5">
        <v>1</v>
      </c>
    </row>
    <row r="21" spans="1:19" s="220" customFormat="1" ht="105" customHeight="1">
      <c r="A21" s="180">
        <v>7</v>
      </c>
      <c r="B21" s="338">
        <v>7</v>
      </c>
      <c r="C21" s="188" t="s">
        <v>5129</v>
      </c>
      <c r="D21" s="188" t="s">
        <v>19</v>
      </c>
      <c r="E21" s="657" t="s">
        <v>6400</v>
      </c>
      <c r="F21" s="180" t="s">
        <v>6370</v>
      </c>
      <c r="G21" s="188">
        <v>1970</v>
      </c>
      <c r="H21" s="1871" t="s">
        <v>6401</v>
      </c>
      <c r="I21" s="1872" t="s">
        <v>6402</v>
      </c>
      <c r="J21" s="233" t="s">
        <v>6403</v>
      </c>
      <c r="K21" s="1871" t="s">
        <v>6404</v>
      </c>
      <c r="L21" s="1873" t="s">
        <v>6405</v>
      </c>
      <c r="M21" s="233" t="s">
        <v>6374</v>
      </c>
      <c r="N21" s="413" t="s">
        <v>6406</v>
      </c>
      <c r="O21" s="188">
        <v>0</v>
      </c>
      <c r="P21" s="188" t="s">
        <v>6407</v>
      </c>
      <c r="Q21" s="180" t="s">
        <v>6408</v>
      </c>
      <c r="S21" s="220">
        <v>1</v>
      </c>
    </row>
    <row r="22" spans="1:19" s="220" customFormat="1" ht="132">
      <c r="A22" s="338">
        <v>8</v>
      </c>
      <c r="B22" s="338">
        <v>8</v>
      </c>
      <c r="C22" s="188" t="s">
        <v>6409</v>
      </c>
      <c r="D22" s="188" t="s">
        <v>19</v>
      </c>
      <c r="E22" s="657" t="s">
        <v>6410</v>
      </c>
      <c r="F22" s="180" t="s">
        <v>6370</v>
      </c>
      <c r="G22" s="188">
        <v>1997</v>
      </c>
      <c r="H22" s="1871" t="s">
        <v>6411</v>
      </c>
      <c r="I22" s="1872" t="s">
        <v>6412</v>
      </c>
      <c r="J22" s="233" t="s">
        <v>6413</v>
      </c>
      <c r="K22" s="1871" t="s">
        <v>77</v>
      </c>
      <c r="L22" s="233" t="s">
        <v>77</v>
      </c>
      <c r="M22" s="233" t="s">
        <v>6374</v>
      </c>
      <c r="N22" s="410" t="s">
        <v>6414</v>
      </c>
      <c r="O22" s="188">
        <v>0</v>
      </c>
      <c r="P22" s="188" t="s">
        <v>77</v>
      </c>
      <c r="Q22" s="180" t="s">
        <v>6415</v>
      </c>
      <c r="S22" s="220">
        <v>1</v>
      </c>
    </row>
    <row r="23" spans="1:19" s="207" customFormat="1" ht="144">
      <c r="A23" s="210">
        <v>9</v>
      </c>
      <c r="B23" s="427">
        <v>9</v>
      </c>
      <c r="C23" s="210" t="s">
        <v>6416</v>
      </c>
      <c r="D23" s="210" t="s">
        <v>29</v>
      </c>
      <c r="E23" s="210" t="s">
        <v>6417</v>
      </c>
      <c r="F23" s="210" t="s">
        <v>6370</v>
      </c>
      <c r="G23" s="210">
        <v>1995</v>
      </c>
      <c r="H23" s="344" t="s">
        <v>6418</v>
      </c>
      <c r="I23" s="213" t="s">
        <v>6419</v>
      </c>
      <c r="J23" s="216" t="s">
        <v>6413</v>
      </c>
      <c r="K23" s="344" t="s">
        <v>6420</v>
      </c>
      <c r="L23" s="216" t="s">
        <v>6421</v>
      </c>
      <c r="M23" s="216" t="s">
        <v>6422</v>
      </c>
      <c r="N23" s="217" t="s">
        <v>6423</v>
      </c>
      <c r="O23" s="210" t="s">
        <v>77</v>
      </c>
      <c r="P23" s="210" t="s">
        <v>77</v>
      </c>
      <c r="Q23" s="210" t="s">
        <v>6424</v>
      </c>
      <c r="S23" s="207">
        <v>1</v>
      </c>
    </row>
    <row r="24" spans="1:19" s="207" customFormat="1" ht="156">
      <c r="A24" s="338">
        <v>10</v>
      </c>
      <c r="B24" s="338">
        <v>10</v>
      </c>
      <c r="C24" s="188" t="s">
        <v>533</v>
      </c>
      <c r="D24" s="188" t="s">
        <v>19</v>
      </c>
      <c r="E24" s="188" t="s">
        <v>6425</v>
      </c>
      <c r="F24" s="180" t="s">
        <v>6370</v>
      </c>
      <c r="G24" s="188">
        <v>1970</v>
      </c>
      <c r="H24" s="1871" t="s">
        <v>6426</v>
      </c>
      <c r="I24" s="1872" t="s">
        <v>77</v>
      </c>
      <c r="J24" s="233" t="s">
        <v>6427</v>
      </c>
      <c r="K24" s="1871" t="s">
        <v>77</v>
      </c>
      <c r="L24" s="233" t="s">
        <v>77</v>
      </c>
      <c r="M24" s="233" t="s">
        <v>6374</v>
      </c>
      <c r="N24" s="229" t="s">
        <v>6428</v>
      </c>
      <c r="O24" s="188" t="s">
        <v>77</v>
      </c>
      <c r="P24" s="230" t="s">
        <v>77</v>
      </c>
      <c r="Q24" s="180" t="s">
        <v>6377</v>
      </c>
      <c r="S24" s="207">
        <v>1</v>
      </c>
    </row>
    <row r="25" spans="1:19" ht="120">
      <c r="A25" s="180">
        <v>11</v>
      </c>
      <c r="B25" s="338">
        <v>11</v>
      </c>
      <c r="C25" s="180" t="s">
        <v>6429</v>
      </c>
      <c r="D25" s="180" t="s">
        <v>19</v>
      </c>
      <c r="E25" s="180" t="s">
        <v>6430</v>
      </c>
      <c r="F25" s="180" t="s">
        <v>6370</v>
      </c>
      <c r="G25" s="180" t="s">
        <v>6431</v>
      </c>
      <c r="H25" s="337" t="s">
        <v>6432</v>
      </c>
      <c r="I25" s="225" t="s">
        <v>6433</v>
      </c>
      <c r="J25" s="183" t="s">
        <v>6434</v>
      </c>
      <c r="K25" s="337" t="s">
        <v>6435</v>
      </c>
      <c r="L25" s="183" t="s">
        <v>6436</v>
      </c>
      <c r="M25" s="183" t="s">
        <v>6374</v>
      </c>
      <c r="N25" s="229" t="s">
        <v>6437</v>
      </c>
      <c r="O25" s="180" t="s">
        <v>77</v>
      </c>
      <c r="P25" s="230" t="s">
        <v>77</v>
      </c>
      <c r="Q25" s="180" t="s">
        <v>6377</v>
      </c>
      <c r="S25" s="16">
        <v>1</v>
      </c>
    </row>
    <row r="26" spans="1:19" s="207" customFormat="1" ht="144">
      <c r="A26" s="338">
        <v>12</v>
      </c>
      <c r="B26" s="338">
        <v>12</v>
      </c>
      <c r="C26" s="188" t="s">
        <v>1561</v>
      </c>
      <c r="D26" s="188" t="s">
        <v>19</v>
      </c>
      <c r="E26" s="188" t="s">
        <v>6438</v>
      </c>
      <c r="F26" s="180" t="s">
        <v>6370</v>
      </c>
      <c r="G26" s="188" t="s">
        <v>77</v>
      </c>
      <c r="H26" s="1871" t="s">
        <v>6439</v>
      </c>
      <c r="I26" s="1872" t="s">
        <v>6440</v>
      </c>
      <c r="J26" s="233" t="s">
        <v>77</v>
      </c>
      <c r="K26" s="1871" t="s">
        <v>6441</v>
      </c>
      <c r="L26" s="233" t="s">
        <v>6442</v>
      </c>
      <c r="M26" s="233" t="s">
        <v>6374</v>
      </c>
      <c r="N26" s="229" t="s">
        <v>6443</v>
      </c>
      <c r="O26" s="188" t="s">
        <v>77</v>
      </c>
      <c r="P26" s="230" t="s">
        <v>77</v>
      </c>
      <c r="Q26" s="180" t="s">
        <v>6377</v>
      </c>
      <c r="S26" s="207">
        <v>1</v>
      </c>
    </row>
    <row r="27" spans="1:19" ht="84">
      <c r="A27" s="222">
        <v>13</v>
      </c>
      <c r="B27" s="398">
        <v>13</v>
      </c>
      <c r="C27" s="222" t="s">
        <v>533</v>
      </c>
      <c r="D27" s="222" t="s">
        <v>19</v>
      </c>
      <c r="E27" s="565" t="s">
        <v>6444</v>
      </c>
      <c r="F27" s="222" t="s">
        <v>6370</v>
      </c>
      <c r="G27" s="222">
        <v>1970</v>
      </c>
      <c r="H27" s="312" t="s">
        <v>6445</v>
      </c>
      <c r="I27" s="569" t="s">
        <v>6446</v>
      </c>
      <c r="J27" s="311" t="s">
        <v>6447</v>
      </c>
      <c r="K27" s="312" t="s">
        <v>77</v>
      </c>
      <c r="L27" s="311" t="s">
        <v>77</v>
      </c>
      <c r="M27" s="311"/>
      <c r="N27" s="1688" t="s">
        <v>6448</v>
      </c>
      <c r="O27" s="222" t="s">
        <v>6449</v>
      </c>
      <c r="P27" s="565" t="s">
        <v>6376</v>
      </c>
      <c r="Q27" s="222" t="s">
        <v>6450</v>
      </c>
      <c r="S27" s="16">
        <v>1</v>
      </c>
    </row>
    <row r="28" spans="1:19" s="207" customFormat="1" ht="144">
      <c r="A28" s="338">
        <v>14</v>
      </c>
      <c r="B28" s="338">
        <v>14</v>
      </c>
      <c r="C28" s="180" t="s">
        <v>6451</v>
      </c>
      <c r="D28" s="180" t="s">
        <v>19</v>
      </c>
      <c r="E28" s="230" t="s">
        <v>6452</v>
      </c>
      <c r="F28" s="180" t="s">
        <v>6370</v>
      </c>
      <c r="G28" s="180">
        <v>1960</v>
      </c>
      <c r="H28" s="180">
        <v>41.3</v>
      </c>
      <c r="I28" s="225" t="s">
        <v>6453</v>
      </c>
      <c r="J28" s="233" t="s">
        <v>6447</v>
      </c>
      <c r="K28" s="337" t="s">
        <v>77</v>
      </c>
      <c r="L28" s="183" t="s">
        <v>77</v>
      </c>
      <c r="M28" s="233" t="s">
        <v>6374</v>
      </c>
      <c r="N28" s="961" t="s">
        <v>6454</v>
      </c>
      <c r="O28" s="180" t="s">
        <v>77</v>
      </c>
      <c r="P28" s="230" t="s">
        <v>6376</v>
      </c>
      <c r="Q28" s="180" t="s">
        <v>6415</v>
      </c>
      <c r="S28" s="207">
        <v>1</v>
      </c>
    </row>
    <row r="29" spans="1:19" ht="72">
      <c r="A29" s="180">
        <v>15</v>
      </c>
      <c r="B29" s="338">
        <v>15</v>
      </c>
      <c r="C29" s="180" t="s">
        <v>6451</v>
      </c>
      <c r="D29" s="180" t="s">
        <v>19</v>
      </c>
      <c r="E29" s="230" t="s">
        <v>6455</v>
      </c>
      <c r="F29" s="180" t="s">
        <v>6370</v>
      </c>
      <c r="G29" s="180">
        <v>1974</v>
      </c>
      <c r="H29" s="180">
        <v>53.8</v>
      </c>
      <c r="I29" s="225" t="s">
        <v>6456</v>
      </c>
      <c r="J29" s="183" t="s">
        <v>6447</v>
      </c>
      <c r="K29" s="337" t="s">
        <v>77</v>
      </c>
      <c r="L29" s="183" t="s">
        <v>77</v>
      </c>
      <c r="M29" s="183" t="s">
        <v>6374</v>
      </c>
      <c r="N29" s="961" t="s">
        <v>6457</v>
      </c>
      <c r="O29" s="180" t="s">
        <v>77</v>
      </c>
      <c r="P29" s="230" t="s">
        <v>6376</v>
      </c>
      <c r="Q29" s="180" t="s">
        <v>6450</v>
      </c>
      <c r="S29" s="16">
        <v>1</v>
      </c>
    </row>
    <row r="30" spans="1:19" ht="84">
      <c r="A30" s="338">
        <v>16</v>
      </c>
      <c r="B30" s="338">
        <v>16</v>
      </c>
      <c r="C30" s="180" t="s">
        <v>6458</v>
      </c>
      <c r="D30" s="180" t="s">
        <v>19</v>
      </c>
      <c r="E30" s="230" t="s">
        <v>6459</v>
      </c>
      <c r="F30" s="180" t="s">
        <v>6370</v>
      </c>
      <c r="G30" s="180">
        <v>1990</v>
      </c>
      <c r="H30" s="180">
        <v>31.4</v>
      </c>
      <c r="I30" s="225" t="s">
        <v>6460</v>
      </c>
      <c r="J30" s="183" t="s">
        <v>6447</v>
      </c>
      <c r="K30" s="337" t="s">
        <v>77</v>
      </c>
      <c r="L30" s="183" t="s">
        <v>77</v>
      </c>
      <c r="M30" s="183" t="s">
        <v>6461</v>
      </c>
      <c r="N30" s="961" t="s">
        <v>6462</v>
      </c>
      <c r="O30" s="180" t="s">
        <v>77</v>
      </c>
      <c r="P30" s="230" t="s">
        <v>6376</v>
      </c>
      <c r="Q30" s="180" t="s">
        <v>6463</v>
      </c>
      <c r="S30" s="16">
        <v>1</v>
      </c>
    </row>
    <row r="31" spans="1:19" ht="72">
      <c r="A31" s="180">
        <v>17</v>
      </c>
      <c r="B31" s="338">
        <v>17</v>
      </c>
      <c r="C31" s="180" t="s">
        <v>6458</v>
      </c>
      <c r="D31" s="180" t="s">
        <v>19</v>
      </c>
      <c r="E31" s="230" t="s">
        <v>6464</v>
      </c>
      <c r="F31" s="180" t="s">
        <v>6370</v>
      </c>
      <c r="G31" s="180">
        <v>1937</v>
      </c>
      <c r="H31" s="180">
        <v>39.799999999999997</v>
      </c>
      <c r="I31" s="225" t="s">
        <v>6465</v>
      </c>
      <c r="J31" s="183" t="s">
        <v>6447</v>
      </c>
      <c r="K31" s="337" t="s">
        <v>77</v>
      </c>
      <c r="L31" s="183" t="s">
        <v>77</v>
      </c>
      <c r="M31" s="183" t="s">
        <v>6374</v>
      </c>
      <c r="N31" s="961" t="s">
        <v>6466</v>
      </c>
      <c r="O31" s="180" t="s">
        <v>77</v>
      </c>
      <c r="P31" s="230" t="s">
        <v>6376</v>
      </c>
      <c r="Q31" s="180" t="s">
        <v>6467</v>
      </c>
      <c r="S31" s="16">
        <v>1</v>
      </c>
    </row>
    <row r="32" spans="1:19" ht="72">
      <c r="A32" s="338">
        <v>18</v>
      </c>
      <c r="B32" s="338">
        <v>18</v>
      </c>
      <c r="C32" s="180" t="s">
        <v>6468</v>
      </c>
      <c r="D32" s="180" t="s">
        <v>19</v>
      </c>
      <c r="E32" s="230" t="s">
        <v>6469</v>
      </c>
      <c r="F32" s="180" t="s">
        <v>6370</v>
      </c>
      <c r="G32" s="226">
        <v>1963</v>
      </c>
      <c r="H32" s="226">
        <v>30.3</v>
      </c>
      <c r="I32" s="353" t="s">
        <v>6470</v>
      </c>
      <c r="J32" s="237" t="s">
        <v>6447</v>
      </c>
      <c r="K32" s="352" t="s">
        <v>77</v>
      </c>
      <c r="L32" s="237" t="s">
        <v>77</v>
      </c>
      <c r="M32" s="237" t="s">
        <v>6374</v>
      </c>
      <c r="N32" s="1784" t="s">
        <v>6466</v>
      </c>
      <c r="O32" s="226" t="s">
        <v>77</v>
      </c>
      <c r="P32" s="239" t="s">
        <v>6376</v>
      </c>
      <c r="Q32" s="226" t="s">
        <v>6471</v>
      </c>
      <c r="S32" s="16">
        <v>1</v>
      </c>
    </row>
    <row r="33" spans="1:17" s="5" customFormat="1" ht="72">
      <c r="A33" s="180">
        <v>19</v>
      </c>
      <c r="B33" s="338">
        <v>19</v>
      </c>
      <c r="C33" s="339" t="s">
        <v>533</v>
      </c>
      <c r="D33" s="226" t="s">
        <v>19</v>
      </c>
      <c r="E33" s="1724" t="s">
        <v>6472</v>
      </c>
      <c r="F33" s="339" t="s">
        <v>6370</v>
      </c>
      <c r="G33" s="356">
        <v>1979</v>
      </c>
      <c r="H33" s="356">
        <v>30.2</v>
      </c>
      <c r="I33" s="579" t="s">
        <v>6473</v>
      </c>
      <c r="J33" s="825" t="s">
        <v>6447</v>
      </c>
      <c r="K33" s="196" t="s">
        <v>77</v>
      </c>
      <c r="L33" s="825" t="s">
        <v>77</v>
      </c>
      <c r="M33" s="825" t="s">
        <v>6374</v>
      </c>
      <c r="N33" s="378" t="s">
        <v>6474</v>
      </c>
      <c r="O33" s="512" t="s">
        <v>77</v>
      </c>
      <c r="P33" s="239" t="s">
        <v>6376</v>
      </c>
      <c r="Q33" s="226" t="s">
        <v>6467</v>
      </c>
    </row>
    <row r="34" spans="1:17" s="5" customFormat="1" ht="96">
      <c r="A34" s="338">
        <v>20</v>
      </c>
      <c r="B34" s="338">
        <v>20</v>
      </c>
      <c r="C34" s="356" t="s">
        <v>1834</v>
      </c>
      <c r="D34" s="356" t="s">
        <v>19</v>
      </c>
      <c r="E34" s="356" t="s">
        <v>6475</v>
      </c>
      <c r="F34" s="356" t="s">
        <v>6370</v>
      </c>
      <c r="G34" s="356"/>
      <c r="H34" s="356" t="s">
        <v>6476</v>
      </c>
      <c r="I34" s="579" t="s">
        <v>6477</v>
      </c>
      <c r="J34" s="825" t="s">
        <v>6478</v>
      </c>
      <c r="K34" s="196" t="s">
        <v>77</v>
      </c>
      <c r="L34" s="825" t="s">
        <v>77</v>
      </c>
      <c r="M34" s="825" t="s">
        <v>6374</v>
      </c>
      <c r="N34" s="378" t="s">
        <v>6479</v>
      </c>
      <c r="O34" s="356" t="s">
        <v>6480</v>
      </c>
      <c r="P34" s="511" t="s">
        <v>6481</v>
      </c>
      <c r="Q34" s="529" t="s">
        <v>6482</v>
      </c>
    </row>
    <row r="35" spans="1:17" s="5" customFormat="1" ht="72">
      <c r="A35" s="180">
        <v>21</v>
      </c>
      <c r="B35" s="338">
        <v>21</v>
      </c>
      <c r="C35" s="356" t="s">
        <v>533</v>
      </c>
      <c r="D35" s="356" t="s">
        <v>19</v>
      </c>
      <c r="E35" s="356" t="s">
        <v>6483</v>
      </c>
      <c r="F35" s="356" t="s">
        <v>6370</v>
      </c>
      <c r="G35" s="356"/>
      <c r="H35" s="356">
        <v>120</v>
      </c>
      <c r="I35" s="579"/>
      <c r="J35" s="825" t="s">
        <v>6484</v>
      </c>
      <c r="K35" s="196" t="s">
        <v>6485</v>
      </c>
      <c r="L35" s="825" t="s">
        <v>6486</v>
      </c>
      <c r="M35" s="825" t="s">
        <v>6374</v>
      </c>
      <c r="N35" s="378" t="s">
        <v>6487</v>
      </c>
      <c r="O35" s="356" t="s">
        <v>6488</v>
      </c>
      <c r="P35" s="511" t="s">
        <v>6481</v>
      </c>
      <c r="Q35" s="529" t="s">
        <v>6377</v>
      </c>
    </row>
    <row r="36" spans="1:17" s="5" customFormat="1" ht="72">
      <c r="A36" s="338">
        <v>22</v>
      </c>
      <c r="B36" s="338">
        <v>22</v>
      </c>
      <c r="C36" s="1874" t="s">
        <v>341</v>
      </c>
      <c r="D36" s="1874" t="s">
        <v>19</v>
      </c>
      <c r="E36" s="1874" t="s">
        <v>6489</v>
      </c>
      <c r="F36" s="1874" t="s">
        <v>6370</v>
      </c>
      <c r="G36" s="1874" t="s">
        <v>77</v>
      </c>
      <c r="H36" s="1874" t="s">
        <v>77</v>
      </c>
      <c r="I36" s="1875" t="s">
        <v>77</v>
      </c>
      <c r="J36" s="261" t="s">
        <v>77</v>
      </c>
      <c r="K36" s="1333" t="s">
        <v>6490</v>
      </c>
      <c r="L36" s="261" t="s">
        <v>6491</v>
      </c>
      <c r="M36" s="261" t="s">
        <v>6387</v>
      </c>
      <c r="N36" s="1876" t="s">
        <v>6492</v>
      </c>
      <c r="O36" s="1877" t="s">
        <v>77</v>
      </c>
      <c r="P36" s="873" t="s">
        <v>77</v>
      </c>
      <c r="Q36" s="356" t="s">
        <v>6493</v>
      </c>
    </row>
    <row r="37" spans="1:17" s="5" customFormat="1" ht="72">
      <c r="A37" s="498">
        <v>23</v>
      </c>
      <c r="B37" s="498">
        <v>23</v>
      </c>
      <c r="C37" s="1628" t="s">
        <v>341</v>
      </c>
      <c r="D37" s="1628" t="s">
        <v>19</v>
      </c>
      <c r="E37" s="356" t="s">
        <v>6494</v>
      </c>
      <c r="F37" s="356" t="s">
        <v>6370</v>
      </c>
      <c r="G37" s="356" t="s">
        <v>77</v>
      </c>
      <c r="H37" s="356" t="s">
        <v>77</v>
      </c>
      <c r="I37" s="579" t="s">
        <v>77</v>
      </c>
      <c r="J37" s="825" t="s">
        <v>77</v>
      </c>
      <c r="K37" s="196" t="s">
        <v>6495</v>
      </c>
      <c r="L37" s="825" t="s">
        <v>6496</v>
      </c>
      <c r="M37" s="825" t="s">
        <v>57</v>
      </c>
      <c r="N37" s="378" t="s">
        <v>6497</v>
      </c>
      <c r="O37" s="356" t="s">
        <v>77</v>
      </c>
      <c r="P37" s="511" t="s">
        <v>77</v>
      </c>
      <c r="Q37" s="356" t="s">
        <v>6493</v>
      </c>
    </row>
    <row r="38" spans="1:17" s="5" customFormat="1" ht="72">
      <c r="A38" s="338">
        <v>24</v>
      </c>
      <c r="B38" s="338">
        <v>24</v>
      </c>
      <c r="C38" s="1628" t="s">
        <v>341</v>
      </c>
      <c r="D38" s="1628" t="s">
        <v>19</v>
      </c>
      <c r="E38" s="1878" t="s">
        <v>6498</v>
      </c>
      <c r="F38" s="356" t="s">
        <v>6370</v>
      </c>
      <c r="G38" s="356" t="s">
        <v>77</v>
      </c>
      <c r="H38" s="356" t="s">
        <v>77</v>
      </c>
      <c r="I38" s="579" t="s">
        <v>77</v>
      </c>
      <c r="J38" s="825" t="s">
        <v>77</v>
      </c>
      <c r="K38" s="337" t="s">
        <v>6499</v>
      </c>
      <c r="L38" s="1879" t="s">
        <v>6500</v>
      </c>
      <c r="M38" s="825" t="s">
        <v>57</v>
      </c>
      <c r="N38" s="378" t="s">
        <v>6497</v>
      </c>
      <c r="O38" s="356" t="s">
        <v>77</v>
      </c>
      <c r="P38" s="511" t="s">
        <v>6501</v>
      </c>
      <c r="Q38" s="356" t="s">
        <v>6493</v>
      </c>
    </row>
    <row r="39" spans="1:17" s="220" customFormat="1" ht="72">
      <c r="A39" s="544">
        <v>25</v>
      </c>
      <c r="B39" s="544">
        <v>25</v>
      </c>
      <c r="C39" s="425" t="s">
        <v>341</v>
      </c>
      <c r="D39" s="425" t="s">
        <v>29</v>
      </c>
      <c r="E39" s="1880" t="s">
        <v>6502</v>
      </c>
      <c r="F39" s="291" t="s">
        <v>6370</v>
      </c>
      <c r="G39" s="291" t="s">
        <v>77</v>
      </c>
      <c r="H39" s="291"/>
      <c r="I39" s="599"/>
      <c r="J39" s="245" t="s">
        <v>77</v>
      </c>
      <c r="K39" s="1881" t="s">
        <v>6503</v>
      </c>
      <c r="L39" s="1882" t="s">
        <v>6504</v>
      </c>
      <c r="M39" s="245" t="s">
        <v>57</v>
      </c>
      <c r="N39" s="419" t="s">
        <v>6505</v>
      </c>
      <c r="O39" s="291" t="s">
        <v>77</v>
      </c>
      <c r="P39" s="541" t="s">
        <v>6501</v>
      </c>
      <c r="Q39" s="291" t="s">
        <v>6493</v>
      </c>
    </row>
    <row r="40" spans="1:17" s="5" customFormat="1" ht="72">
      <c r="A40" s="338">
        <v>26</v>
      </c>
      <c r="B40" s="338">
        <v>26</v>
      </c>
      <c r="C40" s="1628" t="s">
        <v>341</v>
      </c>
      <c r="D40" s="1628" t="s">
        <v>19</v>
      </c>
      <c r="E40" s="200" t="s">
        <v>6506</v>
      </c>
      <c r="F40" s="356" t="s">
        <v>6370</v>
      </c>
      <c r="G40" s="356"/>
      <c r="H40" s="356" t="s">
        <v>77</v>
      </c>
      <c r="I40" s="579" t="s">
        <v>77</v>
      </c>
      <c r="J40" s="825" t="s">
        <v>77</v>
      </c>
      <c r="K40" s="1883" t="s">
        <v>6507</v>
      </c>
      <c r="L40" s="205" t="s">
        <v>6508</v>
      </c>
      <c r="M40" s="825" t="s">
        <v>57</v>
      </c>
      <c r="N40" s="378" t="s">
        <v>6497</v>
      </c>
      <c r="O40" s="356" t="s">
        <v>77</v>
      </c>
      <c r="P40" s="511" t="s">
        <v>6501</v>
      </c>
      <c r="Q40" s="356" t="s">
        <v>6493</v>
      </c>
    </row>
    <row r="41" spans="1:17" s="220" customFormat="1" ht="73.5" customHeight="1">
      <c r="A41" s="544">
        <v>27</v>
      </c>
      <c r="B41" s="544">
        <v>27</v>
      </c>
      <c r="C41" s="425" t="s">
        <v>341</v>
      </c>
      <c r="D41" s="425" t="s">
        <v>2836</v>
      </c>
      <c r="E41" s="212" t="s">
        <v>6509</v>
      </c>
      <c r="F41" s="291" t="s">
        <v>6370</v>
      </c>
      <c r="G41" s="291" t="s">
        <v>77</v>
      </c>
      <c r="H41" s="291" t="s">
        <v>77</v>
      </c>
      <c r="I41" s="599" t="s">
        <v>77</v>
      </c>
      <c r="J41" s="245" t="s">
        <v>77</v>
      </c>
      <c r="K41" s="1881" t="s">
        <v>6510</v>
      </c>
      <c r="L41" s="278" t="s">
        <v>6511</v>
      </c>
      <c r="M41" s="245" t="s">
        <v>57</v>
      </c>
      <c r="N41" s="419" t="s">
        <v>6512</v>
      </c>
      <c r="O41" s="291" t="s">
        <v>77</v>
      </c>
      <c r="P41" s="541"/>
      <c r="Q41" s="291" t="s">
        <v>6493</v>
      </c>
    </row>
    <row r="42" spans="1:17" s="5" customFormat="1" ht="72">
      <c r="A42" s="338">
        <v>28</v>
      </c>
      <c r="B42" s="338">
        <v>28</v>
      </c>
      <c r="C42" s="1628" t="s">
        <v>341</v>
      </c>
      <c r="D42" s="1628" t="s">
        <v>19</v>
      </c>
      <c r="E42" s="200" t="s">
        <v>6513</v>
      </c>
      <c r="F42" s="356" t="s">
        <v>6370</v>
      </c>
      <c r="G42" s="356"/>
      <c r="H42" s="356" t="s">
        <v>77</v>
      </c>
      <c r="I42" s="579" t="s">
        <v>77</v>
      </c>
      <c r="J42" s="825" t="s">
        <v>77</v>
      </c>
      <c r="K42" s="1883" t="s">
        <v>6514</v>
      </c>
      <c r="L42" s="205" t="s">
        <v>6515</v>
      </c>
      <c r="M42" s="825" t="s">
        <v>57</v>
      </c>
      <c r="N42" s="378" t="s">
        <v>6497</v>
      </c>
      <c r="O42" s="356" t="s">
        <v>77</v>
      </c>
      <c r="P42" s="511" t="s">
        <v>6501</v>
      </c>
      <c r="Q42" s="356" t="s">
        <v>6493</v>
      </c>
    </row>
    <row r="43" spans="1:17" s="5" customFormat="1" ht="72">
      <c r="A43" s="498">
        <v>29</v>
      </c>
      <c r="B43" s="498">
        <v>29</v>
      </c>
      <c r="C43" s="1628" t="s">
        <v>341</v>
      </c>
      <c r="D43" s="1628" t="s">
        <v>19</v>
      </c>
      <c r="E43" s="200" t="s">
        <v>6516</v>
      </c>
      <c r="F43" s="356" t="s">
        <v>6370</v>
      </c>
      <c r="G43" s="356" t="s">
        <v>77</v>
      </c>
      <c r="H43" s="356" t="s">
        <v>77</v>
      </c>
      <c r="I43" s="579" t="s">
        <v>77</v>
      </c>
      <c r="J43" s="825" t="s">
        <v>77</v>
      </c>
      <c r="K43" s="1883" t="s">
        <v>6514</v>
      </c>
      <c r="L43" s="205" t="s">
        <v>6517</v>
      </c>
      <c r="M43" s="825" t="s">
        <v>57</v>
      </c>
      <c r="N43" s="378" t="s">
        <v>6497</v>
      </c>
      <c r="O43" s="356" t="s">
        <v>77</v>
      </c>
      <c r="P43" s="511" t="s">
        <v>6501</v>
      </c>
      <c r="Q43" s="356" t="s">
        <v>6493</v>
      </c>
    </row>
    <row r="44" spans="1:17" s="220" customFormat="1" ht="72">
      <c r="A44" s="427">
        <v>30</v>
      </c>
      <c r="B44" s="427">
        <v>30</v>
      </c>
      <c r="C44" s="425" t="s">
        <v>341</v>
      </c>
      <c r="D44" s="425" t="s">
        <v>2836</v>
      </c>
      <c r="E44" s="212" t="s">
        <v>6518</v>
      </c>
      <c r="F44" s="291" t="s">
        <v>6370</v>
      </c>
      <c r="G44" s="291"/>
      <c r="H44" s="291" t="s">
        <v>77</v>
      </c>
      <c r="I44" s="599" t="s">
        <v>77</v>
      </c>
      <c r="J44" s="245" t="s">
        <v>77</v>
      </c>
      <c r="K44" s="1881" t="s">
        <v>6519</v>
      </c>
      <c r="L44" s="278" t="s">
        <v>6520</v>
      </c>
      <c r="M44" s="245" t="s">
        <v>57</v>
      </c>
      <c r="N44" s="419" t="s">
        <v>6521</v>
      </c>
      <c r="O44" s="291"/>
      <c r="P44" s="541"/>
      <c r="Q44" s="291" t="s">
        <v>6493</v>
      </c>
    </row>
    <row r="45" spans="1:17" s="220" customFormat="1" ht="72">
      <c r="A45" s="544">
        <v>31</v>
      </c>
      <c r="B45" s="544">
        <v>31</v>
      </c>
      <c r="C45" s="425" t="s">
        <v>341</v>
      </c>
      <c r="D45" s="425" t="s">
        <v>2836</v>
      </c>
      <c r="E45" s="212" t="s">
        <v>6522</v>
      </c>
      <c r="F45" s="291" t="s">
        <v>6370</v>
      </c>
      <c r="G45" s="291" t="s">
        <v>77</v>
      </c>
      <c r="H45" s="291" t="s">
        <v>77</v>
      </c>
      <c r="I45" s="599" t="s">
        <v>77</v>
      </c>
      <c r="J45" s="245" t="s">
        <v>77</v>
      </c>
      <c r="K45" s="1881" t="s">
        <v>6523</v>
      </c>
      <c r="L45" s="278" t="s">
        <v>6524</v>
      </c>
      <c r="M45" s="245" t="s">
        <v>57</v>
      </c>
      <c r="N45" s="419" t="s">
        <v>6525</v>
      </c>
      <c r="O45" s="291" t="s">
        <v>77</v>
      </c>
      <c r="P45" s="541"/>
      <c r="Q45" s="291" t="s">
        <v>6493</v>
      </c>
    </row>
    <row r="46" spans="1:17" s="5" customFormat="1" ht="72">
      <c r="A46" s="338">
        <v>32</v>
      </c>
      <c r="B46" s="338">
        <v>32</v>
      </c>
      <c r="C46" s="1628" t="s">
        <v>341</v>
      </c>
      <c r="D46" s="1628" t="s">
        <v>19</v>
      </c>
      <c r="E46" s="200" t="s">
        <v>6526</v>
      </c>
      <c r="F46" s="356" t="s">
        <v>6370</v>
      </c>
      <c r="G46" s="356"/>
      <c r="H46" s="356" t="s">
        <v>77</v>
      </c>
      <c r="I46" s="579" t="s">
        <v>77</v>
      </c>
      <c r="J46" s="825" t="s">
        <v>77</v>
      </c>
      <c r="K46" s="1883" t="s">
        <v>6495</v>
      </c>
      <c r="L46" s="205" t="s">
        <v>6527</v>
      </c>
      <c r="M46" s="825" t="s">
        <v>57</v>
      </c>
      <c r="N46" s="378" t="s">
        <v>6497</v>
      </c>
      <c r="O46" s="356" t="s">
        <v>77</v>
      </c>
      <c r="P46" s="511" t="s">
        <v>6501</v>
      </c>
      <c r="Q46" s="356" t="s">
        <v>6493</v>
      </c>
    </row>
    <row r="47" spans="1:17" s="220" customFormat="1" ht="72">
      <c r="A47" s="544">
        <v>33</v>
      </c>
      <c r="B47" s="544">
        <v>33</v>
      </c>
      <c r="C47" s="425" t="s">
        <v>341</v>
      </c>
      <c r="D47" s="425" t="s">
        <v>2836</v>
      </c>
      <c r="E47" s="212" t="s">
        <v>6528</v>
      </c>
      <c r="F47" s="291" t="s">
        <v>6370</v>
      </c>
      <c r="G47" s="291" t="s">
        <v>77</v>
      </c>
      <c r="H47" s="291" t="s">
        <v>77</v>
      </c>
      <c r="I47" s="599" t="s">
        <v>77</v>
      </c>
      <c r="J47" s="245" t="s">
        <v>77</v>
      </c>
      <c r="K47" s="1881" t="s">
        <v>6490</v>
      </c>
      <c r="L47" s="278" t="s">
        <v>6529</v>
      </c>
      <c r="M47" s="245" t="s">
        <v>57</v>
      </c>
      <c r="N47" s="419" t="s">
        <v>6530</v>
      </c>
      <c r="O47" s="291" t="s">
        <v>77</v>
      </c>
      <c r="P47" s="541"/>
      <c r="Q47" s="291" t="s">
        <v>6493</v>
      </c>
    </row>
    <row r="48" spans="1:17" s="5" customFormat="1" ht="72">
      <c r="A48" s="338">
        <v>34</v>
      </c>
      <c r="B48" s="338">
        <v>34</v>
      </c>
      <c r="C48" s="1628" t="s">
        <v>341</v>
      </c>
      <c r="D48" s="1628" t="s">
        <v>19</v>
      </c>
      <c r="E48" s="200" t="s">
        <v>6531</v>
      </c>
      <c r="F48" s="356" t="s">
        <v>6370</v>
      </c>
      <c r="G48" s="356"/>
      <c r="H48" s="356" t="s">
        <v>77</v>
      </c>
      <c r="I48" s="579" t="s">
        <v>77</v>
      </c>
      <c r="J48" s="825" t="s">
        <v>77</v>
      </c>
      <c r="K48" s="1883" t="s">
        <v>6514</v>
      </c>
      <c r="L48" s="1884" t="s">
        <v>6532</v>
      </c>
      <c r="M48" s="825" t="s">
        <v>57</v>
      </c>
      <c r="N48" s="378" t="s">
        <v>6497</v>
      </c>
      <c r="O48" s="356" t="s">
        <v>77</v>
      </c>
      <c r="P48" s="511" t="s">
        <v>6501</v>
      </c>
      <c r="Q48" s="356" t="s">
        <v>6493</v>
      </c>
    </row>
    <row r="49" spans="1:17" s="220" customFormat="1" ht="72">
      <c r="A49" s="544">
        <v>35</v>
      </c>
      <c r="B49" s="544">
        <v>35</v>
      </c>
      <c r="C49" s="425" t="s">
        <v>341</v>
      </c>
      <c r="D49" s="425" t="s">
        <v>29</v>
      </c>
      <c r="E49" s="212" t="s">
        <v>6533</v>
      </c>
      <c r="F49" s="291" t="s">
        <v>6370</v>
      </c>
      <c r="G49" s="291" t="s">
        <v>77</v>
      </c>
      <c r="H49" s="291" t="s">
        <v>77</v>
      </c>
      <c r="I49" s="599" t="s">
        <v>77</v>
      </c>
      <c r="J49" s="245" t="s">
        <v>77</v>
      </c>
      <c r="K49" s="1881" t="s">
        <v>6514</v>
      </c>
      <c r="L49" s="1885" t="s">
        <v>6534</v>
      </c>
      <c r="M49" s="245" t="s">
        <v>57</v>
      </c>
      <c r="N49" s="419" t="s">
        <v>6535</v>
      </c>
      <c r="O49" s="291" t="s">
        <v>77</v>
      </c>
      <c r="P49" s="541" t="s">
        <v>6501</v>
      </c>
      <c r="Q49" s="291" t="s">
        <v>6493</v>
      </c>
    </row>
    <row r="50" spans="1:17" s="5" customFormat="1" ht="72">
      <c r="A50" s="338">
        <v>36</v>
      </c>
      <c r="B50" s="338">
        <v>36</v>
      </c>
      <c r="C50" s="1628" t="s">
        <v>341</v>
      </c>
      <c r="D50" s="1628" t="s">
        <v>19</v>
      </c>
      <c r="E50" s="200" t="s">
        <v>6536</v>
      </c>
      <c r="F50" s="356" t="s">
        <v>6370</v>
      </c>
      <c r="G50" s="356"/>
      <c r="H50" s="356" t="s">
        <v>77</v>
      </c>
      <c r="I50" s="579" t="s">
        <v>77</v>
      </c>
      <c r="J50" s="825" t="s">
        <v>77</v>
      </c>
      <c r="K50" s="1883" t="s">
        <v>6495</v>
      </c>
      <c r="L50" s="205" t="s">
        <v>6537</v>
      </c>
      <c r="M50" s="825" t="s">
        <v>57</v>
      </c>
      <c r="N50" s="378" t="s">
        <v>6497</v>
      </c>
      <c r="O50" s="356" t="s">
        <v>77</v>
      </c>
      <c r="P50" s="511" t="s">
        <v>6501</v>
      </c>
      <c r="Q50" s="356" t="s">
        <v>6493</v>
      </c>
    </row>
    <row r="51" spans="1:17" s="5" customFormat="1" ht="72">
      <c r="A51" s="498">
        <v>37</v>
      </c>
      <c r="B51" s="498">
        <v>37</v>
      </c>
      <c r="C51" s="1628" t="s">
        <v>341</v>
      </c>
      <c r="D51" s="1628" t="s">
        <v>19</v>
      </c>
      <c r="E51" s="200" t="s">
        <v>6538</v>
      </c>
      <c r="F51" s="356" t="s">
        <v>6370</v>
      </c>
      <c r="G51" s="356" t="s">
        <v>77</v>
      </c>
      <c r="H51" s="356" t="s">
        <v>77</v>
      </c>
      <c r="I51" s="579" t="s">
        <v>77</v>
      </c>
      <c r="J51" s="825" t="s">
        <v>77</v>
      </c>
      <c r="K51" s="1883" t="s">
        <v>6495</v>
      </c>
      <c r="L51" s="205" t="s">
        <v>6539</v>
      </c>
      <c r="M51" s="825" t="s">
        <v>57</v>
      </c>
      <c r="N51" s="378" t="s">
        <v>6497</v>
      </c>
      <c r="O51" s="356" t="s">
        <v>77</v>
      </c>
      <c r="P51" s="511" t="s">
        <v>6501</v>
      </c>
      <c r="Q51" s="356" t="s">
        <v>6493</v>
      </c>
    </row>
    <row r="52" spans="1:17" s="5" customFormat="1" ht="72">
      <c r="A52" s="338">
        <v>38</v>
      </c>
      <c r="B52" s="338">
        <v>38</v>
      </c>
      <c r="C52" s="1628" t="s">
        <v>341</v>
      </c>
      <c r="D52" s="1628" t="s">
        <v>19</v>
      </c>
      <c r="E52" s="200" t="s">
        <v>6540</v>
      </c>
      <c r="F52" s="356" t="s">
        <v>6370</v>
      </c>
      <c r="G52" s="356" t="s">
        <v>77</v>
      </c>
      <c r="H52" s="356" t="s">
        <v>77</v>
      </c>
      <c r="I52" s="579" t="s">
        <v>77</v>
      </c>
      <c r="J52" s="825" t="s">
        <v>77</v>
      </c>
      <c r="K52" s="1883" t="s">
        <v>6541</v>
      </c>
      <c r="L52" s="205" t="s">
        <v>6542</v>
      </c>
      <c r="M52" s="825" t="s">
        <v>57</v>
      </c>
      <c r="N52" s="378" t="s">
        <v>6497</v>
      </c>
      <c r="O52" s="356" t="s">
        <v>77</v>
      </c>
      <c r="P52" s="511" t="s">
        <v>6501</v>
      </c>
      <c r="Q52" s="356" t="s">
        <v>6493</v>
      </c>
    </row>
    <row r="53" spans="1:17" s="5" customFormat="1" ht="72">
      <c r="A53" s="498">
        <v>39</v>
      </c>
      <c r="B53" s="498">
        <v>39</v>
      </c>
      <c r="C53" s="1628" t="s">
        <v>341</v>
      </c>
      <c r="D53" s="1628" t="s">
        <v>19</v>
      </c>
      <c r="E53" s="200" t="s">
        <v>6543</v>
      </c>
      <c r="F53" s="356" t="s">
        <v>6370</v>
      </c>
      <c r="G53" s="356" t="s">
        <v>77</v>
      </c>
      <c r="H53" s="356" t="s">
        <v>77</v>
      </c>
      <c r="I53" s="579" t="s">
        <v>77</v>
      </c>
      <c r="J53" s="825" t="s">
        <v>77</v>
      </c>
      <c r="K53" s="1883" t="s">
        <v>6510</v>
      </c>
      <c r="L53" s="205" t="s">
        <v>6544</v>
      </c>
      <c r="M53" s="825" t="s">
        <v>57</v>
      </c>
      <c r="N53" s="378" t="s">
        <v>6497</v>
      </c>
      <c r="O53" s="356" t="s">
        <v>77</v>
      </c>
      <c r="P53" s="511" t="s">
        <v>6501</v>
      </c>
      <c r="Q53" s="356" t="s">
        <v>6493</v>
      </c>
    </row>
    <row r="54" spans="1:17" s="5" customFormat="1" ht="72">
      <c r="A54" s="338">
        <v>40</v>
      </c>
      <c r="B54" s="338">
        <v>40</v>
      </c>
      <c r="C54" s="1628" t="s">
        <v>341</v>
      </c>
      <c r="D54" s="1628" t="s">
        <v>19</v>
      </c>
      <c r="E54" s="200" t="s">
        <v>6545</v>
      </c>
      <c r="F54" s="356" t="s">
        <v>6370</v>
      </c>
      <c r="G54" s="356"/>
      <c r="H54" s="356" t="s">
        <v>77</v>
      </c>
      <c r="I54" s="579" t="s">
        <v>77</v>
      </c>
      <c r="J54" s="825" t="s">
        <v>77</v>
      </c>
      <c r="K54" s="1883" t="s">
        <v>6495</v>
      </c>
      <c r="L54" s="205" t="s">
        <v>6546</v>
      </c>
      <c r="M54" s="825" t="s">
        <v>57</v>
      </c>
      <c r="N54" s="378" t="s">
        <v>6497</v>
      </c>
      <c r="O54" s="356" t="s">
        <v>77</v>
      </c>
      <c r="P54" s="511" t="s">
        <v>6501</v>
      </c>
      <c r="Q54" s="356" t="s">
        <v>6493</v>
      </c>
    </row>
    <row r="55" spans="1:17" s="5" customFormat="1" ht="72">
      <c r="A55" s="498">
        <v>41</v>
      </c>
      <c r="B55" s="498">
        <v>41</v>
      </c>
      <c r="C55" s="1628" t="s">
        <v>341</v>
      </c>
      <c r="D55" s="1628" t="s">
        <v>19</v>
      </c>
      <c r="E55" s="200" t="s">
        <v>6547</v>
      </c>
      <c r="F55" s="356" t="s">
        <v>6370</v>
      </c>
      <c r="G55" s="356" t="s">
        <v>77</v>
      </c>
      <c r="H55" s="356" t="s">
        <v>77</v>
      </c>
      <c r="I55" s="579" t="s">
        <v>77</v>
      </c>
      <c r="J55" s="825" t="s">
        <v>77</v>
      </c>
      <c r="K55" s="1883" t="s">
        <v>6495</v>
      </c>
      <c r="L55" s="205" t="s">
        <v>6548</v>
      </c>
      <c r="M55" s="825" t="s">
        <v>57</v>
      </c>
      <c r="N55" s="378" t="s">
        <v>6497</v>
      </c>
      <c r="O55" s="356" t="s">
        <v>77</v>
      </c>
      <c r="P55" s="511" t="s">
        <v>6501</v>
      </c>
      <c r="Q55" s="356" t="s">
        <v>6493</v>
      </c>
    </row>
    <row r="56" spans="1:17" s="5" customFormat="1" ht="72">
      <c r="A56" s="338">
        <v>42</v>
      </c>
      <c r="B56" s="338">
        <v>42</v>
      </c>
      <c r="C56" s="1628" t="s">
        <v>341</v>
      </c>
      <c r="D56" s="1628" t="s">
        <v>19</v>
      </c>
      <c r="E56" s="200" t="s">
        <v>6549</v>
      </c>
      <c r="F56" s="356" t="s">
        <v>6370</v>
      </c>
      <c r="G56" s="356" t="s">
        <v>77</v>
      </c>
      <c r="H56" s="356" t="s">
        <v>77</v>
      </c>
      <c r="I56" s="579" t="s">
        <v>77</v>
      </c>
      <c r="J56" s="825" t="s">
        <v>77</v>
      </c>
      <c r="K56" s="1883" t="s">
        <v>6495</v>
      </c>
      <c r="L56" s="205" t="s">
        <v>6550</v>
      </c>
      <c r="M56" s="825" t="s">
        <v>57</v>
      </c>
      <c r="N56" s="378" t="s">
        <v>6497</v>
      </c>
      <c r="O56" s="356" t="s">
        <v>77</v>
      </c>
      <c r="P56" s="511" t="s">
        <v>6501</v>
      </c>
      <c r="Q56" s="356" t="s">
        <v>6493</v>
      </c>
    </row>
    <row r="57" spans="1:17" s="5" customFormat="1" ht="72">
      <c r="A57" s="498">
        <v>43</v>
      </c>
      <c r="B57" s="498">
        <v>43</v>
      </c>
      <c r="C57" s="1628" t="s">
        <v>341</v>
      </c>
      <c r="D57" s="1628" t="s">
        <v>19</v>
      </c>
      <c r="E57" s="200" t="s">
        <v>6551</v>
      </c>
      <c r="F57" s="356" t="s">
        <v>6370</v>
      </c>
      <c r="G57" s="356" t="s">
        <v>77</v>
      </c>
      <c r="H57" s="356" t="s">
        <v>77</v>
      </c>
      <c r="I57" s="579" t="s">
        <v>77</v>
      </c>
      <c r="J57" s="825" t="s">
        <v>77</v>
      </c>
      <c r="K57" s="1883" t="s">
        <v>6514</v>
      </c>
      <c r="L57" s="205" t="s">
        <v>6552</v>
      </c>
      <c r="M57" s="825" t="s">
        <v>57</v>
      </c>
      <c r="N57" s="378" t="s">
        <v>6497</v>
      </c>
      <c r="O57" s="356" t="s">
        <v>77</v>
      </c>
      <c r="P57" s="511" t="s">
        <v>6501</v>
      </c>
      <c r="Q57" s="356" t="s">
        <v>6493</v>
      </c>
    </row>
    <row r="58" spans="1:17" s="5" customFormat="1" ht="72">
      <c r="A58" s="338">
        <v>44</v>
      </c>
      <c r="B58" s="338">
        <v>44</v>
      </c>
      <c r="C58" s="1628" t="s">
        <v>341</v>
      </c>
      <c r="D58" s="1628" t="s">
        <v>19</v>
      </c>
      <c r="E58" s="200" t="s">
        <v>6553</v>
      </c>
      <c r="F58" s="356" t="s">
        <v>6370</v>
      </c>
      <c r="G58" s="356" t="s">
        <v>77</v>
      </c>
      <c r="H58" s="356" t="s">
        <v>77</v>
      </c>
      <c r="I58" s="579" t="s">
        <v>77</v>
      </c>
      <c r="J58" s="825" t="s">
        <v>77</v>
      </c>
      <c r="K58" s="1883" t="s">
        <v>6510</v>
      </c>
      <c r="L58" s="205" t="s">
        <v>6554</v>
      </c>
      <c r="M58" s="825" t="s">
        <v>57</v>
      </c>
      <c r="N58" s="378" t="s">
        <v>6497</v>
      </c>
      <c r="O58" s="356" t="s">
        <v>77</v>
      </c>
      <c r="P58" s="511" t="s">
        <v>6501</v>
      </c>
      <c r="Q58" s="356" t="s">
        <v>6493</v>
      </c>
    </row>
    <row r="59" spans="1:17" s="5" customFormat="1" ht="72">
      <c r="A59" s="498">
        <v>45</v>
      </c>
      <c r="B59" s="498">
        <v>45</v>
      </c>
      <c r="C59" s="1628" t="s">
        <v>341</v>
      </c>
      <c r="D59" s="1628" t="s">
        <v>19</v>
      </c>
      <c r="E59" s="200" t="s">
        <v>6555</v>
      </c>
      <c r="F59" s="356" t="s">
        <v>6370</v>
      </c>
      <c r="G59" s="356" t="s">
        <v>77</v>
      </c>
      <c r="H59" s="356" t="s">
        <v>77</v>
      </c>
      <c r="I59" s="579" t="s">
        <v>77</v>
      </c>
      <c r="J59" s="825" t="s">
        <v>77</v>
      </c>
      <c r="K59" s="1883" t="s">
        <v>6495</v>
      </c>
      <c r="L59" s="205" t="s">
        <v>6556</v>
      </c>
      <c r="M59" s="825" t="s">
        <v>57</v>
      </c>
      <c r="N59" s="378" t="s">
        <v>6497</v>
      </c>
      <c r="O59" s="356" t="s">
        <v>77</v>
      </c>
      <c r="P59" s="511" t="s">
        <v>6501</v>
      </c>
      <c r="Q59" s="356" t="s">
        <v>6493</v>
      </c>
    </row>
    <row r="60" spans="1:17" s="5" customFormat="1" ht="72">
      <c r="A60" s="338">
        <v>46</v>
      </c>
      <c r="B60" s="338">
        <v>46</v>
      </c>
      <c r="C60" s="1628" t="s">
        <v>341</v>
      </c>
      <c r="D60" s="1628" t="s">
        <v>19</v>
      </c>
      <c r="E60" s="200" t="s">
        <v>6557</v>
      </c>
      <c r="F60" s="356" t="s">
        <v>6370</v>
      </c>
      <c r="G60" s="356"/>
      <c r="H60" s="356" t="s">
        <v>77</v>
      </c>
      <c r="I60" s="579" t="s">
        <v>77</v>
      </c>
      <c r="J60" s="825" t="s">
        <v>77</v>
      </c>
      <c r="K60" s="1883" t="s">
        <v>6495</v>
      </c>
      <c r="L60" s="205" t="s">
        <v>6558</v>
      </c>
      <c r="M60" s="261" t="s">
        <v>6387</v>
      </c>
      <c r="N60" s="1876" t="s">
        <v>6492</v>
      </c>
      <c r="O60" s="356" t="s">
        <v>77</v>
      </c>
      <c r="P60" s="511" t="s">
        <v>6501</v>
      </c>
      <c r="Q60" s="356" t="s">
        <v>6493</v>
      </c>
    </row>
    <row r="61" spans="1:17" s="5" customFormat="1" ht="72">
      <c r="A61" s="498">
        <v>47</v>
      </c>
      <c r="B61" s="498">
        <v>47</v>
      </c>
      <c r="C61" s="1628" t="s">
        <v>341</v>
      </c>
      <c r="D61" s="1628" t="s">
        <v>19</v>
      </c>
      <c r="E61" s="200" t="s">
        <v>6559</v>
      </c>
      <c r="F61" s="356" t="s">
        <v>6370</v>
      </c>
      <c r="G61" s="356" t="s">
        <v>77</v>
      </c>
      <c r="H61" s="356" t="s">
        <v>77</v>
      </c>
      <c r="I61" s="579" t="s">
        <v>77</v>
      </c>
      <c r="J61" s="825" t="s">
        <v>77</v>
      </c>
      <c r="K61" s="1883" t="s">
        <v>6560</v>
      </c>
      <c r="L61" s="205" t="s">
        <v>6561</v>
      </c>
      <c r="M61" s="825" t="s">
        <v>57</v>
      </c>
      <c r="N61" s="378" t="s">
        <v>6497</v>
      </c>
      <c r="O61" s="356" t="s">
        <v>77</v>
      </c>
      <c r="P61" s="511" t="s">
        <v>6501</v>
      </c>
      <c r="Q61" s="356" t="s">
        <v>6493</v>
      </c>
    </row>
    <row r="62" spans="1:17" s="5" customFormat="1" ht="72">
      <c r="A62" s="338">
        <v>48</v>
      </c>
      <c r="B62" s="338">
        <v>48</v>
      </c>
      <c r="C62" s="1628" t="s">
        <v>341</v>
      </c>
      <c r="D62" s="1628" t="s">
        <v>19</v>
      </c>
      <c r="E62" s="200" t="s">
        <v>6562</v>
      </c>
      <c r="F62" s="356" t="s">
        <v>6370</v>
      </c>
      <c r="G62" s="356" t="s">
        <v>77</v>
      </c>
      <c r="H62" s="356" t="s">
        <v>77</v>
      </c>
      <c r="I62" s="579" t="s">
        <v>77</v>
      </c>
      <c r="J62" s="825" t="s">
        <v>77</v>
      </c>
      <c r="K62" s="1883" t="s">
        <v>6563</v>
      </c>
      <c r="L62" s="205" t="s">
        <v>6564</v>
      </c>
      <c r="M62" s="825" t="s">
        <v>57</v>
      </c>
      <c r="N62" s="378" t="s">
        <v>6497</v>
      </c>
      <c r="O62" s="356" t="s">
        <v>77</v>
      </c>
      <c r="P62" s="511" t="s">
        <v>6501</v>
      </c>
      <c r="Q62" s="356" t="s">
        <v>6493</v>
      </c>
    </row>
    <row r="63" spans="1:17" s="5" customFormat="1" ht="96">
      <c r="A63" s="498">
        <v>49</v>
      </c>
      <c r="B63" s="498">
        <v>49</v>
      </c>
      <c r="C63" s="1628" t="s">
        <v>341</v>
      </c>
      <c r="D63" s="1628" t="s">
        <v>19</v>
      </c>
      <c r="E63" s="1886" t="s">
        <v>6565</v>
      </c>
      <c r="F63" s="356" t="s">
        <v>6370</v>
      </c>
      <c r="G63" s="356" t="s">
        <v>77</v>
      </c>
      <c r="H63" s="356" t="s">
        <v>77</v>
      </c>
      <c r="I63" s="579" t="s">
        <v>77</v>
      </c>
      <c r="J63" s="825" t="s">
        <v>77</v>
      </c>
      <c r="K63" s="1883" t="s">
        <v>6566</v>
      </c>
      <c r="L63" s="205" t="s">
        <v>6567</v>
      </c>
      <c r="M63" s="825" t="s">
        <v>57</v>
      </c>
      <c r="N63" s="378" t="s">
        <v>6497</v>
      </c>
      <c r="O63" s="356" t="s">
        <v>77</v>
      </c>
      <c r="P63" s="511" t="s">
        <v>6501</v>
      </c>
      <c r="Q63" s="356" t="s">
        <v>6493</v>
      </c>
    </row>
    <row r="64" spans="1:17" s="5" customFormat="1" ht="96">
      <c r="A64" s="338">
        <v>50</v>
      </c>
      <c r="B64" s="338">
        <v>50</v>
      </c>
      <c r="C64" s="1628" t="s">
        <v>341</v>
      </c>
      <c r="D64" s="1628" t="s">
        <v>19</v>
      </c>
      <c r="E64" s="1886" t="s">
        <v>6568</v>
      </c>
      <c r="F64" s="356" t="s">
        <v>6370</v>
      </c>
      <c r="G64" s="356" t="s">
        <v>77</v>
      </c>
      <c r="H64" s="356" t="s">
        <v>77</v>
      </c>
      <c r="I64" s="579" t="s">
        <v>77</v>
      </c>
      <c r="J64" s="825" t="s">
        <v>77</v>
      </c>
      <c r="K64" s="1883" t="s">
        <v>6569</v>
      </c>
      <c r="L64" s="205" t="s">
        <v>6570</v>
      </c>
      <c r="M64" s="825" t="s">
        <v>57</v>
      </c>
      <c r="N64" s="378" t="s">
        <v>6497</v>
      </c>
      <c r="O64" s="356" t="s">
        <v>77</v>
      </c>
      <c r="P64" s="511" t="s">
        <v>6501</v>
      </c>
      <c r="Q64" s="356" t="s">
        <v>6493</v>
      </c>
    </row>
    <row r="65" spans="1:17" s="5" customFormat="1" ht="96">
      <c r="A65" s="498">
        <v>51</v>
      </c>
      <c r="B65" s="498">
        <v>51</v>
      </c>
      <c r="C65" s="1628" t="s">
        <v>341</v>
      </c>
      <c r="D65" s="1628" t="s">
        <v>19</v>
      </c>
      <c r="E65" s="1886" t="s">
        <v>6571</v>
      </c>
      <c r="F65" s="356" t="s">
        <v>6370</v>
      </c>
      <c r="G65" s="356" t="s">
        <v>77</v>
      </c>
      <c r="H65" s="356" t="s">
        <v>77</v>
      </c>
      <c r="I65" s="579" t="s">
        <v>77</v>
      </c>
      <c r="J65" s="825" t="s">
        <v>77</v>
      </c>
      <c r="K65" s="1883" t="s">
        <v>6572</v>
      </c>
      <c r="L65" s="205" t="s">
        <v>6573</v>
      </c>
      <c r="M65" s="825" t="s">
        <v>57</v>
      </c>
      <c r="N65" s="378" t="s">
        <v>6574</v>
      </c>
      <c r="O65" s="356" t="s">
        <v>77</v>
      </c>
      <c r="P65" s="511" t="s">
        <v>6501</v>
      </c>
      <c r="Q65" s="356" t="s">
        <v>6493</v>
      </c>
    </row>
    <row r="66" spans="1:17" s="5" customFormat="1" ht="96">
      <c r="A66" s="338">
        <v>52</v>
      </c>
      <c r="B66" s="338">
        <v>52</v>
      </c>
      <c r="C66" s="1628" t="s">
        <v>341</v>
      </c>
      <c r="D66" s="1628" t="s">
        <v>19</v>
      </c>
      <c r="E66" s="1886" t="s">
        <v>6575</v>
      </c>
      <c r="F66" s="356" t="s">
        <v>6370</v>
      </c>
      <c r="G66" s="356" t="s">
        <v>77</v>
      </c>
      <c r="H66" s="356" t="s">
        <v>77</v>
      </c>
      <c r="I66" s="579" t="s">
        <v>77</v>
      </c>
      <c r="J66" s="825" t="s">
        <v>77</v>
      </c>
      <c r="K66" s="1883" t="s">
        <v>6576</v>
      </c>
      <c r="L66" s="205" t="s">
        <v>6577</v>
      </c>
      <c r="M66" s="825" t="s">
        <v>57</v>
      </c>
      <c r="N66" s="378" t="s">
        <v>6574</v>
      </c>
      <c r="O66" s="356" t="s">
        <v>77</v>
      </c>
      <c r="P66" s="511" t="s">
        <v>6501</v>
      </c>
      <c r="Q66" s="356" t="s">
        <v>6493</v>
      </c>
    </row>
    <row r="67" spans="1:17" s="5" customFormat="1" ht="72">
      <c r="A67" s="498">
        <v>53</v>
      </c>
      <c r="B67" s="498">
        <v>53</v>
      </c>
      <c r="C67" s="1628" t="s">
        <v>341</v>
      </c>
      <c r="D67" s="1628" t="s">
        <v>19</v>
      </c>
      <c r="E67" s="200" t="s">
        <v>6578</v>
      </c>
      <c r="F67" s="356" t="s">
        <v>6370</v>
      </c>
      <c r="G67" s="356" t="s">
        <v>77</v>
      </c>
      <c r="H67" s="356" t="s">
        <v>77</v>
      </c>
      <c r="I67" s="579" t="s">
        <v>77</v>
      </c>
      <c r="J67" s="825" t="s">
        <v>77</v>
      </c>
      <c r="K67" s="1883" t="s">
        <v>6579</v>
      </c>
      <c r="L67" s="205" t="s">
        <v>6580</v>
      </c>
      <c r="M67" s="825" t="s">
        <v>57</v>
      </c>
      <c r="N67" s="378" t="s">
        <v>6574</v>
      </c>
      <c r="O67" s="356" t="s">
        <v>77</v>
      </c>
      <c r="P67" s="511" t="s">
        <v>6501</v>
      </c>
      <c r="Q67" s="356" t="s">
        <v>6493</v>
      </c>
    </row>
    <row r="68" spans="1:17" s="5" customFormat="1" ht="96">
      <c r="A68" s="338">
        <v>54</v>
      </c>
      <c r="B68" s="338">
        <v>54</v>
      </c>
      <c r="C68" s="1628" t="s">
        <v>341</v>
      </c>
      <c r="D68" s="1628" t="s">
        <v>19</v>
      </c>
      <c r="E68" s="1886" t="s">
        <v>6581</v>
      </c>
      <c r="F68" s="356" t="s">
        <v>6370</v>
      </c>
      <c r="G68" s="356" t="s">
        <v>77</v>
      </c>
      <c r="H68" s="356" t="s">
        <v>77</v>
      </c>
      <c r="I68" s="579" t="s">
        <v>77</v>
      </c>
      <c r="J68" s="825" t="s">
        <v>77</v>
      </c>
      <c r="K68" s="1883" t="s">
        <v>6582</v>
      </c>
      <c r="L68" s="205" t="s">
        <v>6583</v>
      </c>
      <c r="M68" s="825" t="s">
        <v>57</v>
      </c>
      <c r="N68" s="378" t="s">
        <v>6574</v>
      </c>
      <c r="O68" s="356" t="s">
        <v>77</v>
      </c>
      <c r="P68" s="511" t="s">
        <v>6501</v>
      </c>
      <c r="Q68" s="356" t="s">
        <v>6493</v>
      </c>
    </row>
    <row r="69" spans="1:17" s="5" customFormat="1" ht="72">
      <c r="A69" s="498">
        <v>55</v>
      </c>
      <c r="B69" s="498">
        <v>55</v>
      </c>
      <c r="C69" s="1628" t="s">
        <v>341</v>
      </c>
      <c r="D69" s="1628" t="s">
        <v>19</v>
      </c>
      <c r="E69" s="200" t="s">
        <v>6584</v>
      </c>
      <c r="F69" s="356" t="s">
        <v>6370</v>
      </c>
      <c r="G69" s="356" t="s">
        <v>77</v>
      </c>
      <c r="H69" s="356" t="s">
        <v>77</v>
      </c>
      <c r="I69" s="579" t="s">
        <v>77</v>
      </c>
      <c r="J69" s="825" t="s">
        <v>77</v>
      </c>
      <c r="K69" s="1883" t="s">
        <v>6585</v>
      </c>
      <c r="L69" s="205" t="s">
        <v>6586</v>
      </c>
      <c r="M69" s="825" t="s">
        <v>57</v>
      </c>
      <c r="N69" s="378" t="s">
        <v>6574</v>
      </c>
      <c r="O69" s="356" t="s">
        <v>77</v>
      </c>
      <c r="P69" s="511" t="s">
        <v>6501</v>
      </c>
      <c r="Q69" s="356" t="s">
        <v>6493</v>
      </c>
    </row>
    <row r="70" spans="1:17" s="5" customFormat="1" ht="120">
      <c r="A70" s="338">
        <v>56</v>
      </c>
      <c r="B70" s="338">
        <v>56</v>
      </c>
      <c r="C70" s="1628" t="s">
        <v>341</v>
      </c>
      <c r="D70" s="1628" t="s">
        <v>19</v>
      </c>
      <c r="E70" s="200" t="s">
        <v>6587</v>
      </c>
      <c r="F70" s="356" t="s">
        <v>6370</v>
      </c>
      <c r="G70" s="356" t="s">
        <v>77</v>
      </c>
      <c r="H70" s="356" t="s">
        <v>77</v>
      </c>
      <c r="I70" s="579" t="s">
        <v>77</v>
      </c>
      <c r="J70" s="825" t="s">
        <v>77</v>
      </c>
      <c r="K70" s="1883" t="s">
        <v>6588</v>
      </c>
      <c r="L70" s="205" t="s">
        <v>6589</v>
      </c>
      <c r="M70" s="825" t="s">
        <v>57</v>
      </c>
      <c r="N70" s="378" t="s">
        <v>6574</v>
      </c>
      <c r="O70" s="356" t="s">
        <v>77</v>
      </c>
      <c r="P70" s="511" t="s">
        <v>6501</v>
      </c>
      <c r="Q70" s="356" t="s">
        <v>6493</v>
      </c>
    </row>
    <row r="71" spans="1:17" s="5" customFormat="1" ht="120">
      <c r="A71" s="498">
        <v>57</v>
      </c>
      <c r="B71" s="498">
        <v>57</v>
      </c>
      <c r="C71" s="1628" t="s">
        <v>341</v>
      </c>
      <c r="D71" s="1628" t="s">
        <v>19</v>
      </c>
      <c r="E71" s="200" t="s">
        <v>6590</v>
      </c>
      <c r="F71" s="356" t="s">
        <v>6370</v>
      </c>
      <c r="G71" s="356"/>
      <c r="H71" s="356" t="s">
        <v>77</v>
      </c>
      <c r="I71" s="579" t="s">
        <v>77</v>
      </c>
      <c r="J71" s="825" t="s">
        <v>77</v>
      </c>
      <c r="K71" s="1883" t="s">
        <v>6591</v>
      </c>
      <c r="L71" s="205" t="s">
        <v>6592</v>
      </c>
      <c r="M71" s="825" t="s">
        <v>57</v>
      </c>
      <c r="N71" s="378" t="s">
        <v>6574</v>
      </c>
      <c r="O71" s="356" t="s">
        <v>77</v>
      </c>
      <c r="P71" s="511" t="s">
        <v>6501</v>
      </c>
      <c r="Q71" s="356" t="s">
        <v>6493</v>
      </c>
    </row>
    <row r="72" spans="1:17" s="5" customFormat="1" ht="72">
      <c r="A72" s="338">
        <v>58</v>
      </c>
      <c r="B72" s="338">
        <v>58</v>
      </c>
      <c r="C72" s="1628" t="s">
        <v>341</v>
      </c>
      <c r="D72" s="1628" t="s">
        <v>19</v>
      </c>
      <c r="E72" s="200" t="s">
        <v>6593</v>
      </c>
      <c r="F72" s="356" t="s">
        <v>6370</v>
      </c>
      <c r="G72" s="356" t="s">
        <v>77</v>
      </c>
      <c r="H72" s="356" t="s">
        <v>77</v>
      </c>
      <c r="I72" s="579" t="s">
        <v>77</v>
      </c>
      <c r="J72" s="825" t="s">
        <v>77</v>
      </c>
      <c r="K72" s="1883" t="s">
        <v>6594</v>
      </c>
      <c r="L72" s="205" t="s">
        <v>6595</v>
      </c>
      <c r="M72" s="825" t="s">
        <v>57</v>
      </c>
      <c r="N72" s="378" t="s">
        <v>6574</v>
      </c>
      <c r="O72" s="356" t="s">
        <v>77</v>
      </c>
      <c r="P72" s="511" t="s">
        <v>6501</v>
      </c>
      <c r="Q72" s="356" t="s">
        <v>6493</v>
      </c>
    </row>
    <row r="73" spans="1:17" s="5" customFormat="1" ht="72">
      <c r="A73" s="498">
        <v>59</v>
      </c>
      <c r="B73" s="498">
        <v>59</v>
      </c>
      <c r="C73" s="1628" t="s">
        <v>341</v>
      </c>
      <c r="D73" s="1628" t="s">
        <v>19</v>
      </c>
      <c r="E73" s="200" t="s">
        <v>6593</v>
      </c>
      <c r="F73" s="356" t="s">
        <v>6370</v>
      </c>
      <c r="G73" s="356" t="s">
        <v>77</v>
      </c>
      <c r="H73" s="356" t="s">
        <v>77</v>
      </c>
      <c r="I73" s="579" t="s">
        <v>77</v>
      </c>
      <c r="J73" s="825" t="s">
        <v>77</v>
      </c>
      <c r="K73" s="1883" t="s">
        <v>6596</v>
      </c>
      <c r="L73" s="205" t="s">
        <v>6597</v>
      </c>
      <c r="M73" s="825" t="s">
        <v>57</v>
      </c>
      <c r="N73" s="378" t="s">
        <v>6497</v>
      </c>
      <c r="O73" s="356" t="s">
        <v>77</v>
      </c>
      <c r="P73" s="511" t="s">
        <v>6501</v>
      </c>
      <c r="Q73" s="356" t="s">
        <v>6493</v>
      </c>
    </row>
    <row r="74" spans="1:17" s="5" customFormat="1" ht="72">
      <c r="A74" s="338">
        <v>60</v>
      </c>
      <c r="B74" s="338">
        <v>60</v>
      </c>
      <c r="C74" s="1628" t="s">
        <v>341</v>
      </c>
      <c r="D74" s="1628" t="s">
        <v>19</v>
      </c>
      <c r="E74" s="1886" t="s">
        <v>6598</v>
      </c>
      <c r="F74" s="356" t="s">
        <v>6370</v>
      </c>
      <c r="G74" s="356" t="s">
        <v>77</v>
      </c>
      <c r="H74" s="356" t="s">
        <v>77</v>
      </c>
      <c r="I74" s="579" t="s">
        <v>77</v>
      </c>
      <c r="J74" s="825" t="s">
        <v>77</v>
      </c>
      <c r="K74" s="1887" t="s">
        <v>6490</v>
      </c>
      <c r="L74" s="205" t="s">
        <v>6491</v>
      </c>
      <c r="M74" s="825" t="s">
        <v>57</v>
      </c>
      <c r="N74" s="1876" t="s">
        <v>6492</v>
      </c>
      <c r="O74" s="356" t="s">
        <v>77</v>
      </c>
      <c r="P74" s="511" t="s">
        <v>6501</v>
      </c>
      <c r="Q74" s="356" t="s">
        <v>6493</v>
      </c>
    </row>
    <row r="75" spans="1:17" s="5" customFormat="1" ht="72">
      <c r="A75" s="498">
        <v>61</v>
      </c>
      <c r="B75" s="498">
        <v>61</v>
      </c>
      <c r="C75" s="1628" t="s">
        <v>341</v>
      </c>
      <c r="D75" s="1628" t="s">
        <v>19</v>
      </c>
      <c r="E75" s="1886" t="s">
        <v>6599</v>
      </c>
      <c r="F75" s="356" t="s">
        <v>6370</v>
      </c>
      <c r="G75" s="356"/>
      <c r="H75" s="356" t="s">
        <v>77</v>
      </c>
      <c r="I75" s="579" t="s">
        <v>77</v>
      </c>
      <c r="J75" s="825" t="s">
        <v>77</v>
      </c>
      <c r="K75" s="1887" t="s">
        <v>6600</v>
      </c>
      <c r="L75" s="1888" t="s">
        <v>6601</v>
      </c>
      <c r="M75" s="825" t="s">
        <v>57</v>
      </c>
      <c r="N75" s="1876" t="s">
        <v>6492</v>
      </c>
      <c r="O75" s="356" t="s">
        <v>77</v>
      </c>
      <c r="P75" s="511" t="s">
        <v>6501</v>
      </c>
      <c r="Q75" s="356" t="s">
        <v>6493</v>
      </c>
    </row>
    <row r="76" spans="1:17" s="220" customFormat="1" ht="72">
      <c r="A76" s="427">
        <v>62</v>
      </c>
      <c r="B76" s="427">
        <v>62</v>
      </c>
      <c r="C76" s="425" t="s">
        <v>341</v>
      </c>
      <c r="D76" s="425" t="s">
        <v>2836</v>
      </c>
      <c r="E76" s="212" t="s">
        <v>6602</v>
      </c>
      <c r="F76" s="291" t="s">
        <v>6370</v>
      </c>
      <c r="G76" s="291" t="s">
        <v>77</v>
      </c>
      <c r="H76" s="291" t="s">
        <v>77</v>
      </c>
      <c r="I76" s="599" t="s">
        <v>77</v>
      </c>
      <c r="J76" s="1889" t="s">
        <v>77</v>
      </c>
      <c r="K76" s="1890" t="s">
        <v>6514</v>
      </c>
      <c r="L76" s="278" t="s">
        <v>6603</v>
      </c>
      <c r="M76" s="245" t="s">
        <v>57</v>
      </c>
      <c r="N76" s="419" t="s">
        <v>6604</v>
      </c>
      <c r="O76" s="291" t="s">
        <v>77</v>
      </c>
      <c r="P76" s="541"/>
      <c r="Q76" s="291" t="s">
        <v>6493</v>
      </c>
    </row>
    <row r="77" spans="1:17" s="220" customFormat="1" ht="72">
      <c r="A77" s="544">
        <v>63</v>
      </c>
      <c r="B77" s="544">
        <v>63</v>
      </c>
      <c r="C77" s="425" t="s">
        <v>341</v>
      </c>
      <c r="D77" s="425" t="s">
        <v>2836</v>
      </c>
      <c r="E77" s="212" t="s">
        <v>6605</v>
      </c>
      <c r="F77" s="291" t="s">
        <v>6370</v>
      </c>
      <c r="G77" s="291" t="s">
        <v>77</v>
      </c>
      <c r="H77" s="291" t="s">
        <v>77</v>
      </c>
      <c r="I77" s="599" t="s">
        <v>77</v>
      </c>
      <c r="J77" s="1889" t="s">
        <v>77</v>
      </c>
      <c r="K77" s="1890" t="s">
        <v>6514</v>
      </c>
      <c r="L77" s="278" t="s">
        <v>6606</v>
      </c>
      <c r="M77" s="245" t="s">
        <v>57</v>
      </c>
      <c r="N77" s="419" t="s">
        <v>6604</v>
      </c>
      <c r="O77" s="291" t="s">
        <v>77</v>
      </c>
      <c r="P77" s="541"/>
      <c r="Q77" s="291" t="s">
        <v>6493</v>
      </c>
    </row>
    <row r="78" spans="1:17" s="220" customFormat="1" ht="72">
      <c r="A78" s="427">
        <v>64</v>
      </c>
      <c r="B78" s="427">
        <v>64</v>
      </c>
      <c r="C78" s="425" t="s">
        <v>341</v>
      </c>
      <c r="D78" s="425" t="s">
        <v>2836</v>
      </c>
      <c r="E78" s="212" t="s">
        <v>6607</v>
      </c>
      <c r="F78" s="291" t="s">
        <v>6370</v>
      </c>
      <c r="G78" s="291" t="s">
        <v>77</v>
      </c>
      <c r="H78" s="291" t="s">
        <v>77</v>
      </c>
      <c r="I78" s="599" t="s">
        <v>77</v>
      </c>
      <c r="J78" s="1889" t="s">
        <v>77</v>
      </c>
      <c r="K78" s="1890" t="s">
        <v>6514</v>
      </c>
      <c r="L78" s="278" t="s">
        <v>6608</v>
      </c>
      <c r="M78" s="245" t="s">
        <v>57</v>
      </c>
      <c r="N78" s="419" t="s">
        <v>6609</v>
      </c>
      <c r="O78" s="291" t="s">
        <v>77</v>
      </c>
      <c r="P78" s="541" t="s">
        <v>77</v>
      </c>
      <c r="Q78" s="291" t="s">
        <v>6493</v>
      </c>
    </row>
    <row r="79" spans="1:17" s="220" customFormat="1" ht="72">
      <c r="A79" s="544">
        <v>65</v>
      </c>
      <c r="B79" s="544">
        <v>65</v>
      </c>
      <c r="C79" s="425" t="s">
        <v>341</v>
      </c>
      <c r="D79" s="425" t="s">
        <v>2836</v>
      </c>
      <c r="E79" s="212" t="s">
        <v>6610</v>
      </c>
      <c r="F79" s="291" t="s">
        <v>6370</v>
      </c>
      <c r="G79" s="291" t="s">
        <v>77</v>
      </c>
      <c r="H79" s="291" t="s">
        <v>77</v>
      </c>
      <c r="I79" s="599" t="s">
        <v>77</v>
      </c>
      <c r="J79" s="1889" t="s">
        <v>77</v>
      </c>
      <c r="K79" s="1890" t="s">
        <v>6514</v>
      </c>
      <c r="L79" s="278" t="s">
        <v>6611</v>
      </c>
      <c r="M79" s="245" t="s">
        <v>57</v>
      </c>
      <c r="N79" s="419" t="s">
        <v>6612</v>
      </c>
      <c r="O79" s="291" t="s">
        <v>77</v>
      </c>
      <c r="P79" s="541" t="s">
        <v>77</v>
      </c>
      <c r="Q79" s="291" t="s">
        <v>6493</v>
      </c>
    </row>
    <row r="80" spans="1:17" s="220" customFormat="1" ht="72">
      <c r="A80" s="427">
        <v>66</v>
      </c>
      <c r="B80" s="427">
        <v>66</v>
      </c>
      <c r="C80" s="425" t="s">
        <v>341</v>
      </c>
      <c r="D80" s="425" t="s">
        <v>29</v>
      </c>
      <c r="E80" s="212" t="s">
        <v>6613</v>
      </c>
      <c r="F80" s="291" t="s">
        <v>6370</v>
      </c>
      <c r="G80" s="291"/>
      <c r="H80" s="291" t="s">
        <v>77</v>
      </c>
      <c r="I80" s="599" t="s">
        <v>77</v>
      </c>
      <c r="J80" s="245" t="s">
        <v>77</v>
      </c>
      <c r="K80" s="1890" t="s">
        <v>6514</v>
      </c>
      <c r="L80" s="278" t="s">
        <v>6614</v>
      </c>
      <c r="M80" s="245" t="s">
        <v>33</v>
      </c>
      <c r="N80" s="419" t="s">
        <v>6615</v>
      </c>
      <c r="O80" s="291" t="s">
        <v>77</v>
      </c>
      <c r="P80" s="541" t="s">
        <v>77</v>
      </c>
      <c r="Q80" s="291" t="s">
        <v>6493</v>
      </c>
    </row>
    <row r="81" spans="1:17" s="220" customFormat="1" ht="72">
      <c r="A81" s="544">
        <v>67</v>
      </c>
      <c r="B81" s="544">
        <v>67</v>
      </c>
      <c r="C81" s="425" t="s">
        <v>341</v>
      </c>
      <c r="D81" s="425" t="s">
        <v>29</v>
      </c>
      <c r="E81" s="212" t="s">
        <v>6616</v>
      </c>
      <c r="F81" s="291" t="s">
        <v>6370</v>
      </c>
      <c r="G81" s="291" t="s">
        <v>77</v>
      </c>
      <c r="H81" s="291" t="s">
        <v>77</v>
      </c>
      <c r="I81" s="599" t="s">
        <v>77</v>
      </c>
      <c r="J81" s="1889" t="s">
        <v>77</v>
      </c>
      <c r="K81" s="1890" t="s">
        <v>6514</v>
      </c>
      <c r="L81" s="278" t="s">
        <v>6617</v>
      </c>
      <c r="M81" s="245" t="s">
        <v>57</v>
      </c>
      <c r="N81" s="419" t="s">
        <v>6618</v>
      </c>
      <c r="O81" s="291" t="s">
        <v>77</v>
      </c>
      <c r="P81" s="541"/>
      <c r="Q81" s="291" t="s">
        <v>6493</v>
      </c>
    </row>
    <row r="82" spans="1:17" s="220" customFormat="1" ht="72">
      <c r="A82" s="427">
        <v>68</v>
      </c>
      <c r="B82" s="427">
        <v>68</v>
      </c>
      <c r="C82" s="425" t="s">
        <v>341</v>
      </c>
      <c r="D82" s="425" t="s">
        <v>2836</v>
      </c>
      <c r="E82" s="212" t="s">
        <v>6619</v>
      </c>
      <c r="F82" s="291" t="s">
        <v>6370</v>
      </c>
      <c r="G82" s="291" t="s">
        <v>77</v>
      </c>
      <c r="H82" s="291" t="s">
        <v>77</v>
      </c>
      <c r="I82" s="599" t="s">
        <v>77</v>
      </c>
      <c r="J82" s="1889" t="s">
        <v>77</v>
      </c>
      <c r="K82" s="1890" t="s">
        <v>6514</v>
      </c>
      <c r="L82" s="278" t="s">
        <v>6620</v>
      </c>
      <c r="M82" s="245" t="s">
        <v>57</v>
      </c>
      <c r="N82" s="419" t="s">
        <v>6621</v>
      </c>
      <c r="O82" s="291" t="s">
        <v>77</v>
      </c>
      <c r="P82" s="541"/>
      <c r="Q82" s="291" t="s">
        <v>6493</v>
      </c>
    </row>
    <row r="83" spans="1:17" s="220" customFormat="1" ht="72">
      <c r="A83" s="544">
        <v>69</v>
      </c>
      <c r="B83" s="544">
        <v>69</v>
      </c>
      <c r="C83" s="425" t="s">
        <v>341</v>
      </c>
      <c r="D83" s="425" t="s">
        <v>2836</v>
      </c>
      <c r="E83" s="212" t="s">
        <v>6622</v>
      </c>
      <c r="F83" s="291" t="s">
        <v>6370</v>
      </c>
      <c r="G83" s="291" t="s">
        <v>77</v>
      </c>
      <c r="H83" s="291" t="s">
        <v>77</v>
      </c>
      <c r="I83" s="599" t="s">
        <v>77</v>
      </c>
      <c r="J83" s="245" t="s">
        <v>77</v>
      </c>
      <c r="K83" s="1890" t="s">
        <v>6514</v>
      </c>
      <c r="L83" s="278" t="s">
        <v>6623</v>
      </c>
      <c r="M83" s="245" t="s">
        <v>57</v>
      </c>
      <c r="N83" s="419" t="s">
        <v>6624</v>
      </c>
      <c r="O83" s="291" t="s">
        <v>77</v>
      </c>
      <c r="P83" s="541" t="s">
        <v>77</v>
      </c>
      <c r="Q83" s="291" t="s">
        <v>6493</v>
      </c>
    </row>
    <row r="84" spans="1:17" s="220" customFormat="1" ht="72">
      <c r="A84" s="427">
        <v>70</v>
      </c>
      <c r="B84" s="427">
        <v>70</v>
      </c>
      <c r="C84" s="425" t="s">
        <v>341</v>
      </c>
      <c r="D84" s="425" t="s">
        <v>2836</v>
      </c>
      <c r="E84" s="212" t="s">
        <v>6625</v>
      </c>
      <c r="F84" s="291" t="s">
        <v>6370</v>
      </c>
      <c r="G84" s="291" t="s">
        <v>77</v>
      </c>
      <c r="H84" s="291" t="s">
        <v>77</v>
      </c>
      <c r="I84" s="599" t="s">
        <v>77</v>
      </c>
      <c r="J84" s="245" t="s">
        <v>77</v>
      </c>
      <c r="K84" s="1890" t="s">
        <v>6514</v>
      </c>
      <c r="L84" s="278" t="s">
        <v>6626</v>
      </c>
      <c r="M84" s="245" t="s">
        <v>57</v>
      </c>
      <c r="N84" s="419" t="s">
        <v>6627</v>
      </c>
      <c r="O84" s="291" t="s">
        <v>77</v>
      </c>
      <c r="P84" s="541" t="s">
        <v>77</v>
      </c>
      <c r="Q84" s="291" t="s">
        <v>6493</v>
      </c>
    </row>
    <row r="85" spans="1:17" s="220" customFormat="1" ht="72">
      <c r="A85" s="544">
        <v>71</v>
      </c>
      <c r="B85" s="544">
        <v>71</v>
      </c>
      <c r="C85" s="425" t="s">
        <v>341</v>
      </c>
      <c r="D85" s="425" t="s">
        <v>2836</v>
      </c>
      <c r="E85" s="212" t="s">
        <v>6628</v>
      </c>
      <c r="F85" s="291" t="s">
        <v>6370</v>
      </c>
      <c r="G85" s="291" t="s">
        <v>77</v>
      </c>
      <c r="H85" s="291" t="s">
        <v>77</v>
      </c>
      <c r="I85" s="599" t="s">
        <v>77</v>
      </c>
      <c r="J85" s="245" t="s">
        <v>77</v>
      </c>
      <c r="K85" s="1881" t="s">
        <v>6629</v>
      </c>
      <c r="L85" s="278" t="s">
        <v>6630</v>
      </c>
      <c r="M85" s="245" t="s">
        <v>57</v>
      </c>
      <c r="N85" s="419" t="s">
        <v>6631</v>
      </c>
      <c r="O85" s="291" t="s">
        <v>77</v>
      </c>
      <c r="P85" s="541" t="s">
        <v>77</v>
      </c>
      <c r="Q85" s="291" t="s">
        <v>6493</v>
      </c>
    </row>
    <row r="86" spans="1:17" s="220" customFormat="1" ht="72">
      <c r="A86" s="427">
        <v>72</v>
      </c>
      <c r="B86" s="427">
        <v>72</v>
      </c>
      <c r="C86" s="425" t="s">
        <v>341</v>
      </c>
      <c r="D86" s="425" t="s">
        <v>2836</v>
      </c>
      <c r="E86" s="212" t="s">
        <v>6632</v>
      </c>
      <c r="F86" s="291" t="s">
        <v>6370</v>
      </c>
      <c r="G86" s="291" t="s">
        <v>77</v>
      </c>
      <c r="H86" s="291" t="s">
        <v>77</v>
      </c>
      <c r="I86" s="599" t="s">
        <v>77</v>
      </c>
      <c r="J86" s="245" t="s">
        <v>77</v>
      </c>
      <c r="K86" s="1881" t="s">
        <v>6633</v>
      </c>
      <c r="L86" s="278" t="s">
        <v>6634</v>
      </c>
      <c r="M86" s="245" t="s">
        <v>57</v>
      </c>
      <c r="N86" s="419" t="s">
        <v>6635</v>
      </c>
      <c r="O86" s="291" t="s">
        <v>77</v>
      </c>
      <c r="P86" s="541" t="s">
        <v>77</v>
      </c>
      <c r="Q86" s="291" t="s">
        <v>6493</v>
      </c>
    </row>
    <row r="87" spans="1:17" s="220" customFormat="1" ht="72">
      <c r="A87" s="544">
        <v>73</v>
      </c>
      <c r="B87" s="544">
        <v>73</v>
      </c>
      <c r="C87" s="425" t="s">
        <v>341</v>
      </c>
      <c r="D87" s="425" t="s">
        <v>2836</v>
      </c>
      <c r="E87" s="212" t="s">
        <v>6636</v>
      </c>
      <c r="F87" s="291" t="s">
        <v>6370</v>
      </c>
      <c r="G87" s="291" t="s">
        <v>77</v>
      </c>
      <c r="H87" s="291" t="s">
        <v>77</v>
      </c>
      <c r="I87" s="599" t="s">
        <v>77</v>
      </c>
      <c r="J87" s="245" t="s">
        <v>77</v>
      </c>
      <c r="K87" s="1881" t="s">
        <v>6637</v>
      </c>
      <c r="L87" s="278" t="s">
        <v>6638</v>
      </c>
      <c r="M87" s="245" t="s">
        <v>57</v>
      </c>
      <c r="N87" s="419" t="s">
        <v>6639</v>
      </c>
      <c r="O87" s="291" t="s">
        <v>77</v>
      </c>
      <c r="P87" s="541" t="s">
        <v>77</v>
      </c>
      <c r="Q87" s="291" t="s">
        <v>6493</v>
      </c>
    </row>
    <row r="88" spans="1:17" s="220" customFormat="1" ht="72">
      <c r="A88" s="427">
        <v>74</v>
      </c>
      <c r="B88" s="427">
        <v>74</v>
      </c>
      <c r="C88" s="425" t="s">
        <v>341</v>
      </c>
      <c r="D88" s="425" t="s">
        <v>29</v>
      </c>
      <c r="E88" s="212" t="s">
        <v>6640</v>
      </c>
      <c r="F88" s="291" t="s">
        <v>6370</v>
      </c>
      <c r="G88" s="291" t="s">
        <v>77</v>
      </c>
      <c r="H88" s="291" t="s">
        <v>77</v>
      </c>
      <c r="I88" s="599" t="s">
        <v>77</v>
      </c>
      <c r="J88" s="245" t="s">
        <v>77</v>
      </c>
      <c r="K88" s="1881" t="s">
        <v>6641</v>
      </c>
      <c r="L88" s="278" t="s">
        <v>6642</v>
      </c>
      <c r="M88" s="245" t="s">
        <v>57</v>
      </c>
      <c r="N88" s="419" t="s">
        <v>6643</v>
      </c>
      <c r="O88" s="291" t="s">
        <v>77</v>
      </c>
      <c r="P88" s="541" t="s">
        <v>77</v>
      </c>
      <c r="Q88" s="291" t="s">
        <v>6493</v>
      </c>
    </row>
    <row r="89" spans="1:17" s="220" customFormat="1" ht="72">
      <c r="A89" s="544">
        <v>75</v>
      </c>
      <c r="B89" s="544">
        <v>75</v>
      </c>
      <c r="C89" s="425" t="s">
        <v>341</v>
      </c>
      <c r="D89" s="425" t="s">
        <v>2836</v>
      </c>
      <c r="E89" s="212" t="s">
        <v>6644</v>
      </c>
      <c r="F89" s="291" t="s">
        <v>6370</v>
      </c>
      <c r="G89" s="291" t="s">
        <v>77</v>
      </c>
      <c r="H89" s="291" t="s">
        <v>77</v>
      </c>
      <c r="I89" s="599" t="s">
        <v>77</v>
      </c>
      <c r="J89" s="245" t="s">
        <v>77</v>
      </c>
      <c r="K89" s="1881" t="s">
        <v>6645</v>
      </c>
      <c r="L89" s="278" t="s">
        <v>6646</v>
      </c>
      <c r="M89" s="245" t="s">
        <v>57</v>
      </c>
      <c r="N89" s="419" t="s">
        <v>6647</v>
      </c>
      <c r="O89" s="291" t="s">
        <v>77</v>
      </c>
      <c r="P89" s="541"/>
      <c r="Q89" s="291" t="s">
        <v>6493</v>
      </c>
    </row>
    <row r="90" spans="1:17" s="220" customFormat="1" ht="72">
      <c r="A90" s="427">
        <v>76</v>
      </c>
      <c r="B90" s="427">
        <v>76</v>
      </c>
      <c r="C90" s="425" t="s">
        <v>341</v>
      </c>
      <c r="D90" s="425" t="s">
        <v>2836</v>
      </c>
      <c r="E90" s="212" t="s">
        <v>6648</v>
      </c>
      <c r="F90" s="291" t="s">
        <v>6370</v>
      </c>
      <c r="G90" s="291" t="s">
        <v>77</v>
      </c>
      <c r="H90" s="291" t="s">
        <v>77</v>
      </c>
      <c r="I90" s="599" t="s">
        <v>77</v>
      </c>
      <c r="J90" s="245" t="s">
        <v>77</v>
      </c>
      <c r="K90" s="1881" t="s">
        <v>6649</v>
      </c>
      <c r="L90" s="278" t="s">
        <v>6650</v>
      </c>
      <c r="M90" s="245" t="s">
        <v>57</v>
      </c>
      <c r="N90" s="419" t="s">
        <v>6651</v>
      </c>
      <c r="O90" s="291" t="s">
        <v>77</v>
      </c>
      <c r="P90" s="541" t="s">
        <v>77</v>
      </c>
      <c r="Q90" s="291" t="s">
        <v>6493</v>
      </c>
    </row>
    <row r="91" spans="1:17" s="220" customFormat="1" ht="72">
      <c r="A91" s="544">
        <v>77</v>
      </c>
      <c r="B91" s="544">
        <v>77</v>
      </c>
      <c r="C91" s="425" t="s">
        <v>341</v>
      </c>
      <c r="D91" s="425" t="s">
        <v>2836</v>
      </c>
      <c r="E91" s="212" t="s">
        <v>6652</v>
      </c>
      <c r="F91" s="291" t="s">
        <v>6370</v>
      </c>
      <c r="G91" s="291" t="s">
        <v>77</v>
      </c>
      <c r="H91" s="291" t="s">
        <v>77</v>
      </c>
      <c r="I91" s="599" t="s">
        <v>77</v>
      </c>
      <c r="J91" s="245" t="s">
        <v>77</v>
      </c>
      <c r="K91" s="1881" t="s">
        <v>6653</v>
      </c>
      <c r="L91" s="278" t="s">
        <v>6654</v>
      </c>
      <c r="M91" s="245" t="s">
        <v>57</v>
      </c>
      <c r="N91" s="419" t="s">
        <v>6655</v>
      </c>
      <c r="O91" s="291" t="s">
        <v>77</v>
      </c>
      <c r="P91" s="541" t="s">
        <v>77</v>
      </c>
      <c r="Q91" s="291" t="s">
        <v>6493</v>
      </c>
    </row>
    <row r="92" spans="1:17" s="220" customFormat="1" ht="72">
      <c r="A92" s="427">
        <v>78</v>
      </c>
      <c r="B92" s="427">
        <v>78</v>
      </c>
      <c r="C92" s="425" t="s">
        <v>341</v>
      </c>
      <c r="D92" s="425" t="s">
        <v>2836</v>
      </c>
      <c r="E92" s="212" t="s">
        <v>6656</v>
      </c>
      <c r="F92" s="291" t="s">
        <v>6370</v>
      </c>
      <c r="G92" s="291" t="s">
        <v>77</v>
      </c>
      <c r="H92" s="291" t="s">
        <v>77</v>
      </c>
      <c r="I92" s="599" t="s">
        <v>77</v>
      </c>
      <c r="J92" s="245" t="s">
        <v>77</v>
      </c>
      <c r="K92" s="1881" t="s">
        <v>6657</v>
      </c>
      <c r="L92" s="278" t="s">
        <v>6658</v>
      </c>
      <c r="M92" s="245" t="s">
        <v>57</v>
      </c>
      <c r="N92" s="419" t="s">
        <v>6659</v>
      </c>
      <c r="O92" s="291" t="s">
        <v>77</v>
      </c>
      <c r="P92" s="541" t="s">
        <v>77</v>
      </c>
      <c r="Q92" s="291" t="s">
        <v>6493</v>
      </c>
    </row>
    <row r="93" spans="1:17" s="220" customFormat="1" ht="72">
      <c r="A93" s="544">
        <v>79</v>
      </c>
      <c r="B93" s="544">
        <v>79</v>
      </c>
      <c r="C93" s="425" t="s">
        <v>341</v>
      </c>
      <c r="D93" s="425" t="s">
        <v>2836</v>
      </c>
      <c r="E93" s="212" t="s">
        <v>6660</v>
      </c>
      <c r="F93" s="291" t="s">
        <v>6370</v>
      </c>
      <c r="G93" s="291" t="s">
        <v>77</v>
      </c>
      <c r="H93" s="291" t="s">
        <v>77</v>
      </c>
      <c r="I93" s="599" t="s">
        <v>77</v>
      </c>
      <c r="J93" s="245" t="s">
        <v>77</v>
      </c>
      <c r="K93" s="1881" t="s">
        <v>6661</v>
      </c>
      <c r="L93" s="278" t="s">
        <v>6662</v>
      </c>
      <c r="M93" s="245" t="s">
        <v>57</v>
      </c>
      <c r="N93" s="419" t="s">
        <v>6663</v>
      </c>
      <c r="O93" s="291" t="s">
        <v>77</v>
      </c>
      <c r="P93" s="541" t="s">
        <v>77</v>
      </c>
      <c r="Q93" s="291" t="s">
        <v>6493</v>
      </c>
    </row>
    <row r="94" spans="1:17" s="220" customFormat="1" ht="72">
      <c r="A94" s="427">
        <v>80</v>
      </c>
      <c r="B94" s="427">
        <v>80</v>
      </c>
      <c r="C94" s="425" t="s">
        <v>341</v>
      </c>
      <c r="D94" s="425" t="s">
        <v>29</v>
      </c>
      <c r="E94" s="212" t="s">
        <v>6664</v>
      </c>
      <c r="F94" s="291" t="s">
        <v>6370</v>
      </c>
      <c r="G94" s="291" t="s">
        <v>77</v>
      </c>
      <c r="H94" s="291" t="s">
        <v>77</v>
      </c>
      <c r="I94" s="599" t="s">
        <v>77</v>
      </c>
      <c r="J94" s="245" t="s">
        <v>77</v>
      </c>
      <c r="K94" s="1881" t="s">
        <v>6665</v>
      </c>
      <c r="L94" s="278" t="s">
        <v>6666</v>
      </c>
      <c r="M94" s="245" t="s">
        <v>57</v>
      </c>
      <c r="N94" s="419" t="s">
        <v>6667</v>
      </c>
      <c r="O94" s="291" t="s">
        <v>77</v>
      </c>
      <c r="P94" s="541" t="s">
        <v>77</v>
      </c>
      <c r="Q94" s="291" t="s">
        <v>6493</v>
      </c>
    </row>
    <row r="95" spans="1:17" s="220" customFormat="1" ht="72">
      <c r="A95" s="544">
        <v>81</v>
      </c>
      <c r="B95" s="544">
        <v>81</v>
      </c>
      <c r="C95" s="425" t="s">
        <v>341</v>
      </c>
      <c r="D95" s="425" t="s">
        <v>2836</v>
      </c>
      <c r="E95" s="212" t="s">
        <v>6668</v>
      </c>
      <c r="F95" s="291" t="s">
        <v>6370</v>
      </c>
      <c r="G95" s="291" t="s">
        <v>77</v>
      </c>
      <c r="H95" s="291" t="s">
        <v>77</v>
      </c>
      <c r="I95" s="599" t="s">
        <v>77</v>
      </c>
      <c r="J95" s="245" t="s">
        <v>77</v>
      </c>
      <c r="K95" s="1881" t="s">
        <v>6669</v>
      </c>
      <c r="L95" s="278" t="s">
        <v>6670</v>
      </c>
      <c r="M95" s="245" t="s">
        <v>57</v>
      </c>
      <c r="N95" s="419" t="s">
        <v>6671</v>
      </c>
      <c r="O95" s="291" t="s">
        <v>77</v>
      </c>
      <c r="P95" s="541" t="s">
        <v>77</v>
      </c>
      <c r="Q95" s="291" t="s">
        <v>6493</v>
      </c>
    </row>
    <row r="96" spans="1:17" s="220" customFormat="1" ht="72">
      <c r="A96" s="427">
        <v>82</v>
      </c>
      <c r="B96" s="427">
        <v>82</v>
      </c>
      <c r="C96" s="425" t="s">
        <v>341</v>
      </c>
      <c r="D96" s="425" t="s">
        <v>2836</v>
      </c>
      <c r="E96" s="212" t="s">
        <v>6672</v>
      </c>
      <c r="F96" s="291" t="s">
        <v>6370</v>
      </c>
      <c r="G96" s="291" t="s">
        <v>77</v>
      </c>
      <c r="H96" s="291" t="s">
        <v>77</v>
      </c>
      <c r="I96" s="599" t="s">
        <v>77</v>
      </c>
      <c r="J96" s="245" t="s">
        <v>77</v>
      </c>
      <c r="K96" s="1881" t="s">
        <v>6673</v>
      </c>
      <c r="L96" s="278" t="s">
        <v>6674</v>
      </c>
      <c r="M96" s="245" t="s">
        <v>57</v>
      </c>
      <c r="N96" s="419" t="s">
        <v>6675</v>
      </c>
      <c r="O96" s="291" t="s">
        <v>77</v>
      </c>
      <c r="P96" s="541" t="s">
        <v>77</v>
      </c>
      <c r="Q96" s="291" t="s">
        <v>6493</v>
      </c>
    </row>
    <row r="97" spans="1:17" s="220" customFormat="1" ht="72">
      <c r="A97" s="544">
        <v>83</v>
      </c>
      <c r="B97" s="544">
        <v>83</v>
      </c>
      <c r="C97" s="425" t="s">
        <v>341</v>
      </c>
      <c r="D97" s="425" t="s">
        <v>2836</v>
      </c>
      <c r="E97" s="212" t="s">
        <v>6676</v>
      </c>
      <c r="F97" s="291" t="s">
        <v>6370</v>
      </c>
      <c r="G97" s="291" t="s">
        <v>77</v>
      </c>
      <c r="H97" s="291" t="s">
        <v>77</v>
      </c>
      <c r="I97" s="599" t="s">
        <v>77</v>
      </c>
      <c r="J97" s="245" t="s">
        <v>77</v>
      </c>
      <c r="K97" s="1881" t="s">
        <v>6514</v>
      </c>
      <c r="L97" s="278" t="s">
        <v>6677</v>
      </c>
      <c r="M97" s="245" t="s">
        <v>57</v>
      </c>
      <c r="N97" s="419" t="s">
        <v>6678</v>
      </c>
      <c r="O97" s="291" t="s">
        <v>77</v>
      </c>
      <c r="P97" s="541" t="s">
        <v>77</v>
      </c>
      <c r="Q97" s="291" t="s">
        <v>6493</v>
      </c>
    </row>
    <row r="98" spans="1:17" s="220" customFormat="1" ht="72">
      <c r="A98" s="427">
        <v>84</v>
      </c>
      <c r="B98" s="427">
        <v>84</v>
      </c>
      <c r="C98" s="425" t="s">
        <v>341</v>
      </c>
      <c r="D98" s="425" t="s">
        <v>2836</v>
      </c>
      <c r="E98" s="212" t="s">
        <v>6679</v>
      </c>
      <c r="F98" s="291" t="s">
        <v>6370</v>
      </c>
      <c r="G98" s="291" t="s">
        <v>77</v>
      </c>
      <c r="H98" s="291" t="s">
        <v>77</v>
      </c>
      <c r="I98" s="599" t="s">
        <v>77</v>
      </c>
      <c r="J98" s="245" t="s">
        <v>77</v>
      </c>
      <c r="K98" s="1881" t="s">
        <v>6680</v>
      </c>
      <c r="L98" s="278" t="s">
        <v>6681</v>
      </c>
      <c r="M98" s="245" t="s">
        <v>57</v>
      </c>
      <c r="N98" s="419" t="s">
        <v>6682</v>
      </c>
      <c r="O98" s="291" t="s">
        <v>77</v>
      </c>
      <c r="P98" s="541" t="s">
        <v>77</v>
      </c>
      <c r="Q98" s="291" t="s">
        <v>6493</v>
      </c>
    </row>
    <row r="99" spans="1:17" s="5" customFormat="1" ht="72">
      <c r="A99" s="498">
        <v>85</v>
      </c>
      <c r="B99" s="498">
        <v>85</v>
      </c>
      <c r="C99" s="1628" t="s">
        <v>341</v>
      </c>
      <c r="D99" s="1628" t="s">
        <v>19</v>
      </c>
      <c r="E99" s="200" t="s">
        <v>6683</v>
      </c>
      <c r="F99" s="356" t="s">
        <v>6370</v>
      </c>
      <c r="G99" s="356" t="s">
        <v>77</v>
      </c>
      <c r="H99" s="356" t="s">
        <v>77</v>
      </c>
      <c r="I99" s="579" t="s">
        <v>77</v>
      </c>
      <c r="J99" s="825" t="s">
        <v>77</v>
      </c>
      <c r="K99" s="1883" t="s">
        <v>6684</v>
      </c>
      <c r="L99" s="453" t="s">
        <v>6392</v>
      </c>
      <c r="M99" s="825" t="s">
        <v>57</v>
      </c>
      <c r="N99" s="378" t="s">
        <v>6671</v>
      </c>
      <c r="O99" s="380" t="s">
        <v>77</v>
      </c>
      <c r="P99" s="511" t="s">
        <v>6501</v>
      </c>
      <c r="Q99" s="356" t="s">
        <v>6493</v>
      </c>
    </row>
    <row r="100" spans="1:17" s="5" customFormat="1" ht="72">
      <c r="A100" s="338">
        <v>86</v>
      </c>
      <c r="B100" s="338">
        <v>86</v>
      </c>
      <c r="C100" s="1628" t="s">
        <v>341</v>
      </c>
      <c r="D100" s="1628" t="s">
        <v>19</v>
      </c>
      <c r="E100" s="200" t="s">
        <v>6685</v>
      </c>
      <c r="F100" s="356" t="s">
        <v>6370</v>
      </c>
      <c r="G100" s="356" t="s">
        <v>77</v>
      </c>
      <c r="H100" s="356" t="s">
        <v>77</v>
      </c>
      <c r="I100" s="579" t="s">
        <v>77</v>
      </c>
      <c r="J100" s="825" t="s">
        <v>77</v>
      </c>
      <c r="K100" s="1883" t="s">
        <v>6394</v>
      </c>
      <c r="L100" s="205" t="s">
        <v>6395</v>
      </c>
      <c r="M100" s="1372" t="s">
        <v>57</v>
      </c>
      <c r="N100" s="976" t="s">
        <v>6671</v>
      </c>
      <c r="O100" s="356" t="s">
        <v>77</v>
      </c>
      <c r="P100" s="511" t="s">
        <v>6501</v>
      </c>
      <c r="Q100" s="356" t="s">
        <v>6493</v>
      </c>
    </row>
    <row r="101" spans="1:17" s="5" customFormat="1" ht="72">
      <c r="A101" s="498">
        <v>87</v>
      </c>
      <c r="B101" s="498">
        <v>87</v>
      </c>
      <c r="C101" s="1628" t="s">
        <v>341</v>
      </c>
      <c r="D101" s="1628" t="s">
        <v>19</v>
      </c>
      <c r="E101" s="200" t="s">
        <v>6686</v>
      </c>
      <c r="F101" s="356" t="s">
        <v>6370</v>
      </c>
      <c r="G101" s="356" t="s">
        <v>77</v>
      </c>
      <c r="H101" s="356" t="s">
        <v>77</v>
      </c>
      <c r="I101" s="579" t="s">
        <v>77</v>
      </c>
      <c r="J101" s="825" t="s">
        <v>77</v>
      </c>
      <c r="K101" s="1883" t="s">
        <v>6687</v>
      </c>
      <c r="L101" s="205" t="s">
        <v>6386</v>
      </c>
      <c r="M101" s="825" t="s">
        <v>57</v>
      </c>
      <c r="N101" s="378" t="s">
        <v>6671</v>
      </c>
      <c r="O101" s="356" t="s">
        <v>77</v>
      </c>
      <c r="P101" s="511" t="s">
        <v>6501</v>
      </c>
      <c r="Q101" s="356" t="s">
        <v>6493</v>
      </c>
    </row>
    <row r="102" spans="1:17" s="5" customFormat="1" ht="72">
      <c r="A102" s="338">
        <v>88</v>
      </c>
      <c r="B102" s="338">
        <v>88</v>
      </c>
      <c r="C102" s="1628" t="s">
        <v>341</v>
      </c>
      <c r="D102" s="1628" t="s">
        <v>19</v>
      </c>
      <c r="E102" s="200" t="s">
        <v>6688</v>
      </c>
      <c r="F102" s="356" t="s">
        <v>6370</v>
      </c>
      <c r="G102" s="356" t="s">
        <v>77</v>
      </c>
      <c r="H102" s="356" t="s">
        <v>77</v>
      </c>
      <c r="I102" s="579" t="s">
        <v>77</v>
      </c>
      <c r="J102" s="825" t="s">
        <v>77</v>
      </c>
      <c r="K102" s="1883" t="s">
        <v>6514</v>
      </c>
      <c r="L102" s="205" t="s">
        <v>6689</v>
      </c>
      <c r="M102" s="825" t="s">
        <v>57</v>
      </c>
      <c r="N102" s="378" t="s">
        <v>6671</v>
      </c>
      <c r="O102" s="356" t="s">
        <v>77</v>
      </c>
      <c r="P102" s="511" t="s">
        <v>6501</v>
      </c>
      <c r="Q102" s="356" t="s">
        <v>6493</v>
      </c>
    </row>
    <row r="103" spans="1:17" s="220" customFormat="1" ht="72">
      <c r="A103" s="544">
        <v>89</v>
      </c>
      <c r="B103" s="544">
        <v>89</v>
      </c>
      <c r="C103" s="425" t="s">
        <v>341</v>
      </c>
      <c r="D103" s="425" t="s">
        <v>2836</v>
      </c>
      <c r="E103" s="212" t="s">
        <v>6690</v>
      </c>
      <c r="F103" s="291" t="s">
        <v>6370</v>
      </c>
      <c r="G103" s="291" t="s">
        <v>77</v>
      </c>
      <c r="H103" s="291" t="s">
        <v>77</v>
      </c>
      <c r="I103" s="599" t="s">
        <v>77</v>
      </c>
      <c r="J103" s="245" t="s">
        <v>77</v>
      </c>
      <c r="K103" s="1881" t="s">
        <v>6691</v>
      </c>
      <c r="L103" s="278" t="s">
        <v>6692</v>
      </c>
      <c r="M103" s="245" t="s">
        <v>57</v>
      </c>
      <c r="N103" s="419" t="s">
        <v>6693</v>
      </c>
      <c r="O103" s="291" t="s">
        <v>77</v>
      </c>
      <c r="P103" s="541" t="s">
        <v>77</v>
      </c>
      <c r="Q103" s="291" t="s">
        <v>6493</v>
      </c>
    </row>
    <row r="104" spans="1:17" s="5" customFormat="1" ht="72">
      <c r="A104" s="338">
        <v>90</v>
      </c>
      <c r="B104" s="338">
        <v>90</v>
      </c>
      <c r="C104" s="1628" t="s">
        <v>341</v>
      </c>
      <c r="D104" s="1628" t="s">
        <v>19</v>
      </c>
      <c r="E104" s="1886" t="s">
        <v>6694</v>
      </c>
      <c r="F104" s="356" t="s">
        <v>6370</v>
      </c>
      <c r="G104" s="356" t="s">
        <v>77</v>
      </c>
      <c r="H104" s="356" t="s">
        <v>77</v>
      </c>
      <c r="I104" s="579" t="s">
        <v>77</v>
      </c>
      <c r="J104" s="825" t="s">
        <v>77</v>
      </c>
      <c r="K104" s="1887" t="s">
        <v>6695</v>
      </c>
      <c r="L104" s="205" t="s">
        <v>6696</v>
      </c>
      <c r="M104" s="825" t="s">
        <v>57</v>
      </c>
      <c r="N104" s="378" t="s">
        <v>6497</v>
      </c>
      <c r="O104" s="356" t="s">
        <v>77</v>
      </c>
      <c r="P104" s="511" t="s">
        <v>6501</v>
      </c>
      <c r="Q104" s="356" t="s">
        <v>6493</v>
      </c>
    </row>
    <row r="105" spans="1:17" s="5" customFormat="1" ht="168">
      <c r="A105" s="498">
        <v>91</v>
      </c>
      <c r="B105" s="498">
        <v>91</v>
      </c>
      <c r="C105" s="1628" t="s">
        <v>341</v>
      </c>
      <c r="D105" s="1628" t="s">
        <v>19</v>
      </c>
      <c r="E105" s="1886" t="s">
        <v>6697</v>
      </c>
      <c r="F105" s="356" t="s">
        <v>6370</v>
      </c>
      <c r="G105" s="356" t="s">
        <v>77</v>
      </c>
      <c r="H105" s="356" t="s">
        <v>77</v>
      </c>
      <c r="I105" s="579" t="s">
        <v>77</v>
      </c>
      <c r="J105" s="825" t="s">
        <v>77</v>
      </c>
      <c r="K105" s="1887" t="s">
        <v>6698</v>
      </c>
      <c r="L105" s="205" t="s">
        <v>6699</v>
      </c>
      <c r="M105" s="825" t="s">
        <v>57</v>
      </c>
      <c r="N105" s="378" t="s">
        <v>6497</v>
      </c>
      <c r="O105" s="356" t="s">
        <v>77</v>
      </c>
      <c r="P105" s="511" t="s">
        <v>6501</v>
      </c>
      <c r="Q105" s="356" t="s">
        <v>6493</v>
      </c>
    </row>
    <row r="106" spans="1:17" s="220" customFormat="1" ht="72">
      <c r="A106" s="427">
        <v>92</v>
      </c>
      <c r="B106" s="427">
        <v>92</v>
      </c>
      <c r="C106" s="425" t="s">
        <v>341</v>
      </c>
      <c r="D106" s="425" t="s">
        <v>29</v>
      </c>
      <c r="E106" s="1880" t="s">
        <v>6700</v>
      </c>
      <c r="F106" s="291" t="s">
        <v>6370</v>
      </c>
      <c r="G106" s="291" t="s">
        <v>77</v>
      </c>
      <c r="H106" s="291" t="s">
        <v>77</v>
      </c>
      <c r="I106" s="599" t="s">
        <v>77</v>
      </c>
      <c r="J106" s="245" t="s">
        <v>77</v>
      </c>
      <c r="K106" s="1890" t="s">
        <v>6701</v>
      </c>
      <c r="L106" s="278" t="s">
        <v>6702</v>
      </c>
      <c r="M106" s="245" t="s">
        <v>57</v>
      </c>
      <c r="N106" s="419" t="s">
        <v>6703</v>
      </c>
      <c r="O106" s="291" t="s">
        <v>77</v>
      </c>
      <c r="P106" s="541"/>
      <c r="Q106" s="291" t="s">
        <v>6493</v>
      </c>
    </row>
    <row r="107" spans="1:17" s="220" customFormat="1" ht="72">
      <c r="A107" s="544">
        <v>93</v>
      </c>
      <c r="B107" s="544">
        <v>93</v>
      </c>
      <c r="C107" s="425" t="s">
        <v>341</v>
      </c>
      <c r="D107" s="425" t="s">
        <v>29</v>
      </c>
      <c r="E107" s="1880" t="s">
        <v>6700</v>
      </c>
      <c r="F107" s="291" t="s">
        <v>6370</v>
      </c>
      <c r="G107" s="291" t="s">
        <v>77</v>
      </c>
      <c r="H107" s="291" t="s">
        <v>77</v>
      </c>
      <c r="I107" s="599" t="s">
        <v>77</v>
      </c>
      <c r="J107" s="245" t="s">
        <v>77</v>
      </c>
      <c r="K107" s="1890" t="s">
        <v>6704</v>
      </c>
      <c r="L107" s="278" t="s">
        <v>6705</v>
      </c>
      <c r="M107" s="245" t="s">
        <v>57</v>
      </c>
      <c r="N107" s="419" t="s">
        <v>6706</v>
      </c>
      <c r="O107" s="291" t="s">
        <v>77</v>
      </c>
      <c r="P107" s="541"/>
      <c r="Q107" s="291" t="s">
        <v>6493</v>
      </c>
    </row>
    <row r="108" spans="1:17" s="5" customFormat="1" ht="72">
      <c r="A108" s="338">
        <v>94</v>
      </c>
      <c r="B108" s="338">
        <v>94</v>
      </c>
      <c r="C108" s="1628" t="s">
        <v>341</v>
      </c>
      <c r="D108" s="1628" t="s">
        <v>474</v>
      </c>
      <c r="E108" s="1886" t="s">
        <v>6707</v>
      </c>
      <c r="F108" s="356" t="s">
        <v>6370</v>
      </c>
      <c r="G108" s="356" t="s">
        <v>77</v>
      </c>
      <c r="H108" s="356" t="s">
        <v>77</v>
      </c>
      <c r="I108" s="579" t="s">
        <v>77</v>
      </c>
      <c r="J108" s="825" t="s">
        <v>77</v>
      </c>
      <c r="K108" s="1887" t="s">
        <v>6708</v>
      </c>
      <c r="L108" s="205" t="s">
        <v>6709</v>
      </c>
      <c r="M108" s="825" t="s">
        <v>57</v>
      </c>
      <c r="N108" s="378"/>
      <c r="O108" s="356" t="s">
        <v>77</v>
      </c>
      <c r="P108" s="511"/>
      <c r="Q108" s="356" t="s">
        <v>6493</v>
      </c>
    </row>
    <row r="109" spans="1:17" s="5" customFormat="1" ht="72">
      <c r="A109" s="498">
        <v>95</v>
      </c>
      <c r="B109" s="498">
        <v>95</v>
      </c>
      <c r="C109" s="1628" t="s">
        <v>341</v>
      </c>
      <c r="D109" s="1628" t="s">
        <v>19</v>
      </c>
      <c r="E109" s="1886" t="s">
        <v>6707</v>
      </c>
      <c r="F109" s="356" t="s">
        <v>6370</v>
      </c>
      <c r="G109" s="356" t="s">
        <v>77</v>
      </c>
      <c r="H109" s="356" t="s">
        <v>77</v>
      </c>
      <c r="I109" s="579" t="s">
        <v>77</v>
      </c>
      <c r="J109" s="825" t="s">
        <v>77</v>
      </c>
      <c r="K109" s="1887" t="s">
        <v>6710</v>
      </c>
      <c r="L109" s="205" t="s">
        <v>6711</v>
      </c>
      <c r="M109" s="825" t="s">
        <v>57</v>
      </c>
      <c r="N109" s="378" t="s">
        <v>6574</v>
      </c>
      <c r="O109" s="356" t="s">
        <v>77</v>
      </c>
      <c r="P109" s="511" t="s">
        <v>6501</v>
      </c>
      <c r="Q109" s="1628" t="s">
        <v>6493</v>
      </c>
    </row>
    <row r="110" spans="1:17" s="220" customFormat="1" ht="72">
      <c r="A110" s="427">
        <v>96</v>
      </c>
      <c r="B110" s="427">
        <v>96</v>
      </c>
      <c r="C110" s="1891" t="s">
        <v>479</v>
      </c>
      <c r="D110" s="425" t="s">
        <v>29</v>
      </c>
      <c r="E110" s="396" t="s">
        <v>6712</v>
      </c>
      <c r="F110" s="291" t="s">
        <v>6370</v>
      </c>
      <c r="G110" s="291">
        <v>1961</v>
      </c>
      <c r="H110" s="210">
        <v>8.9</v>
      </c>
      <c r="I110" s="213" t="s">
        <v>6713</v>
      </c>
      <c r="J110" s="216" t="s">
        <v>6714</v>
      </c>
      <c r="K110" s="1881" t="s">
        <v>77</v>
      </c>
      <c r="L110" s="278" t="s">
        <v>77</v>
      </c>
      <c r="M110" s="245" t="s">
        <v>57</v>
      </c>
      <c r="N110" s="574" t="s">
        <v>6715</v>
      </c>
      <c r="O110" s="291" t="s">
        <v>77</v>
      </c>
      <c r="P110" s="1892" t="s">
        <v>77</v>
      </c>
      <c r="Q110" s="208" t="s">
        <v>6383</v>
      </c>
    </row>
    <row r="111" spans="1:17" s="220" customFormat="1" ht="72">
      <c r="A111" s="544">
        <v>97</v>
      </c>
      <c r="B111" s="544">
        <v>97</v>
      </c>
      <c r="C111" s="1540" t="s">
        <v>1834</v>
      </c>
      <c r="D111" s="425" t="s">
        <v>29</v>
      </c>
      <c r="E111" s="1540" t="s">
        <v>6712</v>
      </c>
      <c r="F111" s="291" t="s">
        <v>6370</v>
      </c>
      <c r="G111" s="291">
        <v>1961</v>
      </c>
      <c r="H111" s="212">
        <v>30.6</v>
      </c>
      <c r="I111" s="1367" t="s">
        <v>6713</v>
      </c>
      <c r="J111" s="216" t="s">
        <v>6714</v>
      </c>
      <c r="K111" s="1881" t="s">
        <v>77</v>
      </c>
      <c r="L111" s="278" t="s">
        <v>77</v>
      </c>
      <c r="M111" s="245" t="s">
        <v>57</v>
      </c>
      <c r="N111" s="575" t="s">
        <v>6716</v>
      </c>
      <c r="O111" s="291" t="s">
        <v>77</v>
      </c>
      <c r="P111" s="1892" t="s">
        <v>77</v>
      </c>
      <c r="Q111" s="208" t="s">
        <v>6383</v>
      </c>
    </row>
    <row r="112" spans="1:17" s="220" customFormat="1" ht="72">
      <c r="A112" s="427">
        <v>98</v>
      </c>
      <c r="B112" s="427">
        <v>98</v>
      </c>
      <c r="C112" s="1540" t="s">
        <v>1834</v>
      </c>
      <c r="D112" s="425" t="s">
        <v>29</v>
      </c>
      <c r="E112" s="1540" t="s">
        <v>6712</v>
      </c>
      <c r="F112" s="291" t="s">
        <v>6370</v>
      </c>
      <c r="G112" s="291">
        <v>1961</v>
      </c>
      <c r="H112" s="212">
        <v>10.5</v>
      </c>
      <c r="I112" s="1367" t="s">
        <v>6713</v>
      </c>
      <c r="J112" s="216" t="s">
        <v>6714</v>
      </c>
      <c r="K112" s="1881" t="s">
        <v>77</v>
      </c>
      <c r="L112" s="278" t="s">
        <v>77</v>
      </c>
      <c r="M112" s="245" t="s">
        <v>57</v>
      </c>
      <c r="N112" s="419" t="s">
        <v>6717</v>
      </c>
      <c r="O112" s="291" t="s">
        <v>77</v>
      </c>
      <c r="P112" s="1892" t="s">
        <v>77</v>
      </c>
      <c r="Q112" s="208" t="s">
        <v>6383</v>
      </c>
    </row>
    <row r="113" spans="1:19" s="5" customFormat="1" ht="120">
      <c r="A113" s="498">
        <v>99</v>
      </c>
      <c r="B113" s="498">
        <v>99</v>
      </c>
      <c r="C113" s="1540" t="s">
        <v>6718</v>
      </c>
      <c r="D113" s="425" t="s">
        <v>29</v>
      </c>
      <c r="E113" s="1540" t="s">
        <v>6719</v>
      </c>
      <c r="F113" s="291" t="s">
        <v>6370</v>
      </c>
      <c r="G113" s="291">
        <v>2020</v>
      </c>
      <c r="H113" s="212">
        <v>44.9</v>
      </c>
      <c r="I113" s="1367" t="s">
        <v>6720</v>
      </c>
      <c r="J113" s="1748" t="s">
        <v>6721</v>
      </c>
      <c r="K113" s="1881" t="s">
        <v>6722</v>
      </c>
      <c r="L113" s="1367" t="s">
        <v>6720</v>
      </c>
      <c r="M113" s="246" t="s">
        <v>57</v>
      </c>
      <c r="N113" s="574" t="s">
        <v>6723</v>
      </c>
      <c r="O113" s="424" t="s">
        <v>77</v>
      </c>
      <c r="P113" s="1892" t="s">
        <v>6501</v>
      </c>
      <c r="Q113" s="208" t="s">
        <v>6383</v>
      </c>
    </row>
    <row r="114" spans="1:19" s="5" customFormat="1" ht="69.75" customHeight="1">
      <c r="A114" s="338">
        <v>100</v>
      </c>
      <c r="B114" s="338">
        <v>100</v>
      </c>
      <c r="C114" s="1537" t="s">
        <v>1834</v>
      </c>
      <c r="D114" s="1628" t="s">
        <v>19</v>
      </c>
      <c r="E114" s="1537" t="s">
        <v>6724</v>
      </c>
      <c r="F114" s="356" t="s">
        <v>6370</v>
      </c>
      <c r="G114" s="356">
        <v>1976</v>
      </c>
      <c r="H114" s="200">
        <v>97.5</v>
      </c>
      <c r="I114" s="202" t="s">
        <v>6725</v>
      </c>
      <c r="J114" s="183" t="s">
        <v>6726</v>
      </c>
      <c r="K114" s="1883" t="s">
        <v>77</v>
      </c>
      <c r="L114" s="205" t="s">
        <v>77</v>
      </c>
      <c r="M114" s="825" t="s">
        <v>57</v>
      </c>
      <c r="N114" s="183" t="s">
        <v>6727</v>
      </c>
      <c r="O114" s="356" t="s">
        <v>77</v>
      </c>
      <c r="P114" s="1893" t="s">
        <v>6501</v>
      </c>
      <c r="Q114" s="222" t="s">
        <v>6383</v>
      </c>
    </row>
    <row r="115" spans="1:19" s="5" customFormat="1" ht="69" customHeight="1">
      <c r="A115" s="498">
        <v>101</v>
      </c>
      <c r="B115" s="498">
        <v>101</v>
      </c>
      <c r="C115" s="1537" t="s">
        <v>1834</v>
      </c>
      <c r="D115" s="1628" t="s">
        <v>19</v>
      </c>
      <c r="E115" s="1537" t="s">
        <v>6724</v>
      </c>
      <c r="F115" s="356" t="s">
        <v>6370</v>
      </c>
      <c r="G115" s="356">
        <v>1976</v>
      </c>
      <c r="H115" s="200">
        <v>53.6</v>
      </c>
      <c r="I115" s="202" t="s">
        <v>6725</v>
      </c>
      <c r="J115" s="183" t="s">
        <v>6728</v>
      </c>
      <c r="K115" s="1883" t="s">
        <v>77</v>
      </c>
      <c r="L115" s="205" t="s">
        <v>77</v>
      </c>
      <c r="M115" s="825" t="s">
        <v>57</v>
      </c>
      <c r="N115" s="183" t="s">
        <v>6729</v>
      </c>
      <c r="O115" s="356" t="s">
        <v>77</v>
      </c>
      <c r="P115" s="1893" t="s">
        <v>6501</v>
      </c>
      <c r="Q115" s="222" t="s">
        <v>6383</v>
      </c>
    </row>
    <row r="116" spans="1:19" s="5" customFormat="1" ht="70.5" customHeight="1">
      <c r="A116" s="338">
        <v>102</v>
      </c>
      <c r="B116" s="338">
        <v>102</v>
      </c>
      <c r="C116" s="1537" t="s">
        <v>1834</v>
      </c>
      <c r="D116" s="1628" t="s">
        <v>19</v>
      </c>
      <c r="E116" s="1537" t="s">
        <v>6724</v>
      </c>
      <c r="F116" s="356" t="s">
        <v>6370</v>
      </c>
      <c r="G116" s="356">
        <v>1976</v>
      </c>
      <c r="H116" s="200">
        <v>35.9</v>
      </c>
      <c r="I116" s="202" t="s">
        <v>6725</v>
      </c>
      <c r="J116" s="183" t="s">
        <v>6730</v>
      </c>
      <c r="K116" s="1883" t="s">
        <v>77</v>
      </c>
      <c r="L116" s="205" t="s">
        <v>77</v>
      </c>
      <c r="M116" s="825" t="s">
        <v>57</v>
      </c>
      <c r="N116" s="183" t="s">
        <v>6731</v>
      </c>
      <c r="O116" s="356" t="s">
        <v>77</v>
      </c>
      <c r="P116" s="1893" t="s">
        <v>6501</v>
      </c>
      <c r="Q116" s="222" t="s">
        <v>6383</v>
      </c>
    </row>
    <row r="117" spans="1:19" s="220" customFormat="1" ht="70.5" customHeight="1">
      <c r="A117" s="544">
        <v>103</v>
      </c>
      <c r="B117" s="544">
        <v>103</v>
      </c>
      <c r="C117" s="1540" t="s">
        <v>479</v>
      </c>
      <c r="D117" s="425" t="s">
        <v>29</v>
      </c>
      <c r="E117" s="1540" t="s">
        <v>6732</v>
      </c>
      <c r="F117" s="291" t="s">
        <v>6370</v>
      </c>
      <c r="G117" s="291">
        <v>1975</v>
      </c>
      <c r="H117" s="212">
        <v>9.6</v>
      </c>
      <c r="I117" s="1367" t="s">
        <v>6733</v>
      </c>
      <c r="J117" s="216" t="s">
        <v>6734</v>
      </c>
      <c r="K117" s="1881" t="s">
        <v>77</v>
      </c>
      <c r="L117" s="278" t="s">
        <v>77</v>
      </c>
      <c r="M117" s="245" t="s">
        <v>57</v>
      </c>
      <c r="N117" s="419" t="s">
        <v>6735</v>
      </c>
      <c r="O117" s="291" t="s">
        <v>77</v>
      </c>
      <c r="P117" s="1892" t="s">
        <v>6501</v>
      </c>
      <c r="Q117" s="208" t="s">
        <v>6383</v>
      </c>
    </row>
    <row r="118" spans="1:19" s="220" customFormat="1" ht="70.5" customHeight="1">
      <c r="A118" s="427">
        <v>104</v>
      </c>
      <c r="B118" s="427">
        <v>104</v>
      </c>
      <c r="C118" s="1540" t="s">
        <v>1834</v>
      </c>
      <c r="D118" s="425" t="s">
        <v>29</v>
      </c>
      <c r="E118" s="1540" t="s">
        <v>6732</v>
      </c>
      <c r="F118" s="291" t="s">
        <v>6370</v>
      </c>
      <c r="G118" s="291">
        <v>1975</v>
      </c>
      <c r="H118" s="212">
        <v>14.3</v>
      </c>
      <c r="I118" s="1367" t="s">
        <v>6736</v>
      </c>
      <c r="J118" s="216" t="s">
        <v>6734</v>
      </c>
      <c r="K118" s="1881" t="s">
        <v>77</v>
      </c>
      <c r="L118" s="278" t="s">
        <v>77</v>
      </c>
      <c r="M118" s="245" t="s">
        <v>57</v>
      </c>
      <c r="N118" s="419" t="s">
        <v>6737</v>
      </c>
      <c r="O118" s="291" t="s">
        <v>77</v>
      </c>
      <c r="P118" s="1892" t="s">
        <v>6501</v>
      </c>
      <c r="Q118" s="208" t="s">
        <v>6383</v>
      </c>
    </row>
    <row r="119" spans="1:19" s="5" customFormat="1" ht="72">
      <c r="A119" s="498">
        <v>105</v>
      </c>
      <c r="B119" s="498">
        <v>105</v>
      </c>
      <c r="C119" s="325" t="s">
        <v>6738</v>
      </c>
      <c r="D119" s="1628" t="s">
        <v>19</v>
      </c>
      <c r="E119" s="356" t="s">
        <v>6739</v>
      </c>
      <c r="F119" s="356" t="s">
        <v>6370</v>
      </c>
      <c r="G119" s="356">
        <v>1986</v>
      </c>
      <c r="H119" s="356" t="s">
        <v>6740</v>
      </c>
      <c r="I119" s="356" t="s">
        <v>6741</v>
      </c>
      <c r="J119" s="356" t="s">
        <v>77</v>
      </c>
      <c r="K119" s="579" t="s">
        <v>77</v>
      </c>
      <c r="L119" s="825" t="s">
        <v>77</v>
      </c>
      <c r="M119" s="196" t="s">
        <v>6374</v>
      </c>
      <c r="N119" s="825" t="s">
        <v>6742</v>
      </c>
      <c r="O119" s="356" t="s">
        <v>77</v>
      </c>
      <c r="P119" s="1893" t="s">
        <v>6501</v>
      </c>
      <c r="Q119" s="222" t="s">
        <v>6383</v>
      </c>
      <c r="R119" s="539" t="s">
        <v>77</v>
      </c>
      <c r="S119" s="356" t="s">
        <v>6493</v>
      </c>
    </row>
    <row r="120" spans="1:19" s="5" customFormat="1" ht="72">
      <c r="A120" s="338">
        <v>106</v>
      </c>
      <c r="B120" s="338">
        <v>106</v>
      </c>
      <c r="C120" s="180" t="s">
        <v>6743</v>
      </c>
      <c r="D120" s="1628" t="s">
        <v>19</v>
      </c>
      <c r="E120" s="180" t="s">
        <v>6744</v>
      </c>
      <c r="F120" s="356" t="s">
        <v>6370</v>
      </c>
      <c r="G120" s="356">
        <v>1997</v>
      </c>
      <c r="H120" s="180" t="s">
        <v>6745</v>
      </c>
      <c r="I120" s="225" t="s">
        <v>6746</v>
      </c>
      <c r="J120" s="356" t="s">
        <v>77</v>
      </c>
      <c r="K120" s="579" t="s">
        <v>77</v>
      </c>
      <c r="L120" s="825" t="s">
        <v>77</v>
      </c>
      <c r="M120" s="196" t="s">
        <v>6374</v>
      </c>
      <c r="N120" s="825" t="s">
        <v>6742</v>
      </c>
      <c r="O120" s="356" t="s">
        <v>77</v>
      </c>
      <c r="P120" s="1893" t="s">
        <v>6501</v>
      </c>
      <c r="Q120" s="222" t="s">
        <v>6383</v>
      </c>
    </row>
    <row r="121" spans="1:19" s="5" customFormat="1" ht="72">
      <c r="A121" s="498">
        <v>107</v>
      </c>
      <c r="B121" s="498">
        <v>107</v>
      </c>
      <c r="C121" s="200" t="s">
        <v>6747</v>
      </c>
      <c r="D121" s="1628" t="s">
        <v>19</v>
      </c>
      <c r="E121" s="200" t="s">
        <v>6748</v>
      </c>
      <c r="F121" s="356" t="s">
        <v>6370</v>
      </c>
      <c r="G121" s="356">
        <v>2012</v>
      </c>
      <c r="H121" s="200" t="s">
        <v>6749</v>
      </c>
      <c r="I121" s="202" t="s">
        <v>6750</v>
      </c>
      <c r="J121" s="356" t="s">
        <v>77</v>
      </c>
      <c r="K121" s="579" t="s">
        <v>77</v>
      </c>
      <c r="L121" s="825" t="s">
        <v>77</v>
      </c>
      <c r="M121" s="196" t="s">
        <v>6374</v>
      </c>
      <c r="N121" s="825" t="s">
        <v>6742</v>
      </c>
      <c r="O121" s="356" t="s">
        <v>77</v>
      </c>
      <c r="P121" s="1893" t="s">
        <v>6501</v>
      </c>
      <c r="Q121" s="222" t="s">
        <v>6383</v>
      </c>
    </row>
    <row r="122" spans="1:19" s="5" customFormat="1" ht="72">
      <c r="A122" s="338">
        <v>108</v>
      </c>
      <c r="B122" s="338">
        <v>108</v>
      </c>
      <c r="C122" s="200" t="s">
        <v>6751</v>
      </c>
      <c r="D122" s="1628" t="s">
        <v>19</v>
      </c>
      <c r="E122" s="200" t="s">
        <v>6752</v>
      </c>
      <c r="F122" s="356" t="s">
        <v>6370</v>
      </c>
      <c r="G122" s="356">
        <v>2015</v>
      </c>
      <c r="H122" s="200" t="s">
        <v>6753</v>
      </c>
      <c r="I122" s="202" t="s">
        <v>6754</v>
      </c>
      <c r="J122" s="356" t="s">
        <v>77</v>
      </c>
      <c r="K122" s="579" t="s">
        <v>77</v>
      </c>
      <c r="L122" s="825" t="s">
        <v>77</v>
      </c>
      <c r="M122" s="196" t="s">
        <v>6374</v>
      </c>
      <c r="N122" s="825" t="s">
        <v>6742</v>
      </c>
      <c r="O122" s="356" t="s">
        <v>77</v>
      </c>
      <c r="P122" s="1893" t="s">
        <v>6501</v>
      </c>
      <c r="Q122" s="222" t="s">
        <v>6383</v>
      </c>
    </row>
    <row r="123" spans="1:19" s="5" customFormat="1" ht="72">
      <c r="A123" s="498">
        <v>109</v>
      </c>
      <c r="B123" s="498">
        <v>109</v>
      </c>
      <c r="C123" s="200" t="s">
        <v>6755</v>
      </c>
      <c r="D123" s="1628" t="s">
        <v>19</v>
      </c>
      <c r="E123" s="200" t="s">
        <v>6756</v>
      </c>
      <c r="F123" s="356" t="s">
        <v>6370</v>
      </c>
      <c r="G123" s="356">
        <v>1997</v>
      </c>
      <c r="H123" s="200" t="s">
        <v>6757</v>
      </c>
      <c r="I123" s="202" t="s">
        <v>6758</v>
      </c>
      <c r="J123" s="356" t="s">
        <v>77</v>
      </c>
      <c r="K123" s="579" t="s">
        <v>77</v>
      </c>
      <c r="L123" s="825" t="s">
        <v>77</v>
      </c>
      <c r="M123" s="196" t="s">
        <v>6374</v>
      </c>
      <c r="N123" s="825" t="s">
        <v>6742</v>
      </c>
      <c r="O123" s="356" t="s">
        <v>77</v>
      </c>
      <c r="P123" s="1893" t="s">
        <v>6501</v>
      </c>
      <c r="Q123" s="222" t="s">
        <v>6383</v>
      </c>
    </row>
    <row r="124" spans="1:19" s="5" customFormat="1" ht="84">
      <c r="A124" s="338">
        <v>110</v>
      </c>
      <c r="B124" s="338">
        <v>110</v>
      </c>
      <c r="C124" s="200" t="s">
        <v>6759</v>
      </c>
      <c r="D124" s="1628" t="s">
        <v>19</v>
      </c>
      <c r="E124" s="200" t="s">
        <v>6760</v>
      </c>
      <c r="F124" s="356" t="s">
        <v>6370</v>
      </c>
      <c r="G124" s="356">
        <v>1975</v>
      </c>
      <c r="H124" s="200" t="s">
        <v>6761</v>
      </c>
      <c r="I124" s="202" t="s">
        <v>6762</v>
      </c>
      <c r="J124" s="356" t="s">
        <v>77</v>
      </c>
      <c r="K124" s="579" t="s">
        <v>77</v>
      </c>
      <c r="L124" s="825" t="s">
        <v>77</v>
      </c>
      <c r="M124" s="196" t="s">
        <v>6374</v>
      </c>
      <c r="N124" s="825" t="s">
        <v>6742</v>
      </c>
      <c r="O124" s="356" t="s">
        <v>77</v>
      </c>
      <c r="P124" s="1893" t="s">
        <v>6501</v>
      </c>
      <c r="Q124" s="222" t="s">
        <v>6383</v>
      </c>
    </row>
    <row r="125" spans="1:19" s="5" customFormat="1" ht="84">
      <c r="A125" s="498">
        <v>111</v>
      </c>
      <c r="B125" s="498">
        <v>111</v>
      </c>
      <c r="C125" s="200" t="s">
        <v>6763</v>
      </c>
      <c r="D125" s="1628" t="s">
        <v>19</v>
      </c>
      <c r="E125" s="200" t="s">
        <v>6764</v>
      </c>
      <c r="F125" s="356" t="s">
        <v>6370</v>
      </c>
      <c r="G125" s="356">
        <v>1985</v>
      </c>
      <c r="H125" s="200" t="s">
        <v>6765</v>
      </c>
      <c r="I125" s="202" t="s">
        <v>6766</v>
      </c>
      <c r="J125" s="356" t="s">
        <v>77</v>
      </c>
      <c r="K125" s="579" t="s">
        <v>77</v>
      </c>
      <c r="L125" s="825" t="s">
        <v>77</v>
      </c>
      <c r="M125" s="196" t="s">
        <v>6374</v>
      </c>
      <c r="N125" s="825" t="s">
        <v>6742</v>
      </c>
      <c r="O125" s="356" t="s">
        <v>77</v>
      </c>
      <c r="P125" s="1893" t="s">
        <v>6501</v>
      </c>
      <c r="Q125" s="222" t="s">
        <v>6383</v>
      </c>
    </row>
    <row r="126" spans="1:19" s="5" customFormat="1" ht="72">
      <c r="A126" s="338">
        <v>112</v>
      </c>
      <c r="B126" s="338">
        <v>112</v>
      </c>
      <c r="C126" s="200" t="s">
        <v>6767</v>
      </c>
      <c r="D126" s="1628" t="s">
        <v>19</v>
      </c>
      <c r="E126" s="200" t="s">
        <v>6768</v>
      </c>
      <c r="F126" s="356" t="s">
        <v>6370</v>
      </c>
      <c r="G126" s="356">
        <v>2012</v>
      </c>
      <c r="H126" s="200" t="s">
        <v>6769</v>
      </c>
      <c r="I126" s="202" t="s">
        <v>6770</v>
      </c>
      <c r="J126" s="356" t="s">
        <v>77</v>
      </c>
      <c r="K126" s="579" t="s">
        <v>77</v>
      </c>
      <c r="L126" s="825" t="s">
        <v>77</v>
      </c>
      <c r="M126" s="196" t="s">
        <v>6374</v>
      </c>
      <c r="N126" s="825" t="s">
        <v>6742</v>
      </c>
      <c r="O126" s="356" t="s">
        <v>77</v>
      </c>
      <c r="P126" s="1893" t="s">
        <v>6501</v>
      </c>
      <c r="Q126" s="222" t="s">
        <v>6383</v>
      </c>
    </row>
    <row r="127" spans="1:19" s="5" customFormat="1" ht="72">
      <c r="A127" s="498">
        <v>113</v>
      </c>
      <c r="B127" s="498">
        <v>113</v>
      </c>
      <c r="C127" s="356" t="s">
        <v>341</v>
      </c>
      <c r="D127" s="1628" t="s">
        <v>19</v>
      </c>
      <c r="E127" s="180" t="s">
        <v>6771</v>
      </c>
      <c r="F127" s="356" t="s">
        <v>6370</v>
      </c>
      <c r="G127" s="356" t="s">
        <v>77</v>
      </c>
      <c r="H127" s="356" t="s">
        <v>77</v>
      </c>
      <c r="I127" s="579" t="s">
        <v>77</v>
      </c>
      <c r="J127" s="825" t="s">
        <v>77</v>
      </c>
      <c r="K127" s="337" t="s">
        <v>6495</v>
      </c>
      <c r="L127" s="1338" t="s">
        <v>6772</v>
      </c>
      <c r="M127" s="196" t="s">
        <v>6374</v>
      </c>
      <c r="N127" s="378" t="s">
        <v>6773</v>
      </c>
      <c r="O127" s="356" t="s">
        <v>77</v>
      </c>
      <c r="P127" s="511" t="s">
        <v>6501</v>
      </c>
      <c r="Q127" s="381" t="s">
        <v>6493</v>
      </c>
    </row>
    <row r="128" spans="1:19" s="5" customFormat="1" ht="72">
      <c r="A128" s="498">
        <v>114</v>
      </c>
      <c r="B128" s="498">
        <v>114</v>
      </c>
      <c r="C128" s="356" t="s">
        <v>341</v>
      </c>
      <c r="D128" s="1628" t="s">
        <v>19</v>
      </c>
      <c r="E128" s="1894" t="s">
        <v>6774</v>
      </c>
      <c r="F128" s="356" t="s">
        <v>6370</v>
      </c>
      <c r="G128" s="356" t="s">
        <v>77</v>
      </c>
      <c r="H128" s="356" t="s">
        <v>77</v>
      </c>
      <c r="I128" s="579" t="s">
        <v>77</v>
      </c>
      <c r="J128" s="825" t="s">
        <v>77</v>
      </c>
      <c r="K128" s="1883" t="s">
        <v>6775</v>
      </c>
      <c r="L128" s="1357" t="s">
        <v>6776</v>
      </c>
      <c r="M128" s="196" t="s">
        <v>6374</v>
      </c>
      <c r="N128" s="378" t="s">
        <v>6773</v>
      </c>
      <c r="O128" s="356" t="s">
        <v>77</v>
      </c>
      <c r="P128" s="511" t="s">
        <v>6501</v>
      </c>
      <c r="Q128" s="356" t="s">
        <v>6493</v>
      </c>
    </row>
    <row r="129" spans="1:17" s="5" customFormat="1" ht="72">
      <c r="A129" s="1895">
        <v>115</v>
      </c>
      <c r="B129" s="1896">
        <v>115</v>
      </c>
      <c r="C129" s="356" t="s">
        <v>341</v>
      </c>
      <c r="D129" s="356" t="s">
        <v>19</v>
      </c>
      <c r="E129" s="1897" t="s">
        <v>6777</v>
      </c>
      <c r="F129" s="356" t="s">
        <v>6370</v>
      </c>
      <c r="G129" s="356" t="s">
        <v>77</v>
      </c>
      <c r="H129" s="356" t="s">
        <v>77</v>
      </c>
      <c r="I129" s="579" t="s">
        <v>77</v>
      </c>
      <c r="J129" s="825" t="s">
        <v>77</v>
      </c>
      <c r="K129" s="1883" t="s">
        <v>6775</v>
      </c>
      <c r="L129" s="285" t="s">
        <v>6778</v>
      </c>
      <c r="M129" s="196" t="s">
        <v>6374</v>
      </c>
      <c r="N129" s="378" t="s">
        <v>6773</v>
      </c>
      <c r="O129" s="356" t="s">
        <v>77</v>
      </c>
      <c r="P129" s="511" t="s">
        <v>6501</v>
      </c>
      <c r="Q129" s="356" t="s">
        <v>6493</v>
      </c>
    </row>
    <row r="130" spans="1:17">
      <c r="A130" s="6"/>
      <c r="B130" s="6"/>
      <c r="C130" s="2694" t="s">
        <v>776</v>
      </c>
      <c r="D130" s="2347"/>
      <c r="E130" s="2347"/>
      <c r="F130" s="2347"/>
      <c r="G130" s="2347"/>
      <c r="H130" s="2347"/>
      <c r="I130" s="2347"/>
      <c r="J130" s="2347"/>
      <c r="K130" s="2347"/>
      <c r="L130" s="2347"/>
      <c r="M130" s="2347"/>
      <c r="N130" s="2572"/>
      <c r="O130" s="2347"/>
      <c r="P130" s="2347"/>
      <c r="Q130" s="2348"/>
    </row>
    <row r="131" spans="1:17" ht="89.25" customHeight="1">
      <c r="A131" s="338">
        <v>24</v>
      </c>
      <c r="B131" s="338">
        <v>1</v>
      </c>
      <c r="C131" s="222" t="s">
        <v>6779</v>
      </c>
      <c r="D131" s="222" t="s">
        <v>19</v>
      </c>
      <c r="E131" s="222" t="s">
        <v>6780</v>
      </c>
      <c r="F131" s="222" t="s">
        <v>6781</v>
      </c>
      <c r="G131" s="222" t="s">
        <v>77</v>
      </c>
      <c r="H131" s="312">
        <v>209</v>
      </c>
      <c r="I131" s="397" t="s">
        <v>77</v>
      </c>
      <c r="J131" s="311" t="s">
        <v>6782</v>
      </c>
      <c r="K131" s="312" t="s">
        <v>77</v>
      </c>
      <c r="L131" s="2695" t="s">
        <v>6783</v>
      </c>
      <c r="M131" s="2695" t="s">
        <v>6784</v>
      </c>
      <c r="N131" s="2463" t="s">
        <v>6785</v>
      </c>
      <c r="O131" s="222">
        <v>0</v>
      </c>
      <c r="P131" s="222" t="s">
        <v>6786</v>
      </c>
      <c r="Q131" s="222" t="s">
        <v>6408</v>
      </c>
    </row>
    <row r="132" spans="1:17" ht="89.25" customHeight="1">
      <c r="A132" s="338">
        <v>25</v>
      </c>
      <c r="B132" s="338">
        <v>2</v>
      </c>
      <c r="C132" s="222" t="s">
        <v>6787</v>
      </c>
      <c r="D132" s="222" t="s">
        <v>19</v>
      </c>
      <c r="E132" s="222" t="s">
        <v>6788</v>
      </c>
      <c r="F132" s="222" t="s">
        <v>6781</v>
      </c>
      <c r="G132" s="222" t="s">
        <v>77</v>
      </c>
      <c r="H132" s="312">
        <v>196</v>
      </c>
      <c r="I132" s="397" t="s">
        <v>77</v>
      </c>
      <c r="J132" s="311" t="s">
        <v>6789</v>
      </c>
      <c r="K132" s="312" t="s">
        <v>77</v>
      </c>
      <c r="L132" s="2401"/>
      <c r="M132" s="2401"/>
      <c r="N132" s="2464"/>
      <c r="O132" s="222">
        <v>0</v>
      </c>
      <c r="P132" s="222" t="s">
        <v>6786</v>
      </c>
      <c r="Q132" s="222" t="s">
        <v>6450</v>
      </c>
    </row>
    <row r="133" spans="1:17" ht="89.25" customHeight="1">
      <c r="A133" s="338">
        <v>26</v>
      </c>
      <c r="B133" s="338">
        <v>3</v>
      </c>
      <c r="C133" s="222" t="s">
        <v>5431</v>
      </c>
      <c r="D133" s="222" t="s">
        <v>19</v>
      </c>
      <c r="E133" s="222" t="s">
        <v>6790</v>
      </c>
      <c r="F133" s="222" t="s">
        <v>6781</v>
      </c>
      <c r="G133" s="222"/>
      <c r="H133" s="312" t="s">
        <v>6791</v>
      </c>
      <c r="I133" s="397" t="s">
        <v>77</v>
      </c>
      <c r="J133" s="311" t="s">
        <v>6792</v>
      </c>
      <c r="K133" s="312" t="s">
        <v>77</v>
      </c>
      <c r="L133" s="2401"/>
      <c r="M133" s="2401"/>
      <c r="N133" s="2464"/>
      <c r="O133" s="222">
        <v>0</v>
      </c>
      <c r="P133" s="222" t="s">
        <v>6793</v>
      </c>
      <c r="Q133" s="222" t="s">
        <v>6450</v>
      </c>
    </row>
    <row r="134" spans="1:17" ht="89.25" customHeight="1">
      <c r="A134" s="338">
        <v>27</v>
      </c>
      <c r="B134" s="338">
        <v>4</v>
      </c>
      <c r="C134" s="222" t="s">
        <v>6794</v>
      </c>
      <c r="D134" s="222" t="s">
        <v>19</v>
      </c>
      <c r="E134" s="222" t="s">
        <v>6795</v>
      </c>
      <c r="F134" s="222" t="s">
        <v>6781</v>
      </c>
      <c r="G134" s="222" t="s">
        <v>77</v>
      </c>
      <c r="H134" s="312" t="s">
        <v>77</v>
      </c>
      <c r="I134" s="397" t="s">
        <v>77</v>
      </c>
      <c r="J134" s="311" t="s">
        <v>6796</v>
      </c>
      <c r="K134" s="312" t="s">
        <v>77</v>
      </c>
      <c r="L134" s="2400"/>
      <c r="M134" s="2400"/>
      <c r="N134" s="2638"/>
      <c r="O134" s="222">
        <v>0</v>
      </c>
      <c r="P134" s="222" t="s">
        <v>6786</v>
      </c>
      <c r="Q134" s="222" t="s">
        <v>6463</v>
      </c>
    </row>
  </sheetData>
  <mergeCells count="23">
    <mergeCell ref="A4:B4"/>
    <mergeCell ref="C5:Q5"/>
    <mergeCell ref="C14:Q14"/>
    <mergeCell ref="C130:Q130"/>
    <mergeCell ref="L131:L134"/>
    <mergeCell ref="M131:M134"/>
    <mergeCell ref="N131:N134"/>
    <mergeCell ref="B1:Q1"/>
    <mergeCell ref="A2:B3"/>
    <mergeCell ref="C2:C3"/>
    <mergeCell ref="D2:D3"/>
    <mergeCell ref="E2:E3"/>
    <mergeCell ref="F2:F3"/>
    <mergeCell ref="G2:G3"/>
    <mergeCell ref="H2:H3"/>
    <mergeCell ref="I2:I3"/>
    <mergeCell ref="J2:J3"/>
    <mergeCell ref="K2:K3"/>
    <mergeCell ref="L2:L3"/>
    <mergeCell ref="M2:M3"/>
    <mergeCell ref="N2:N3"/>
    <mergeCell ref="O2:P2"/>
    <mergeCell ref="Q2:Q3"/>
  </mergeCells>
  <pageMargins left="0.31496062992125984" right="0.31496062992125984" top="0.39370078740157477" bottom="0.39370078740157477" header="0.31496062992125984" footer="0.31496062992125984"/>
  <pageSetup paperSize="9" scale="67" fitToHeight="0" orientation="landscape"/>
  <drawing r:id="rId1"/>
</worksheet>
</file>

<file path=xl/worksheets/sheet24.xml><?xml version="1.0" encoding="utf-8"?>
<worksheet xmlns="http://schemas.openxmlformats.org/spreadsheetml/2006/main" xmlns:r="http://schemas.openxmlformats.org/officeDocument/2006/relationships">
  <sheetPr>
    <pageSetUpPr fitToPage="1"/>
  </sheetPr>
  <dimension ref="A1:S112"/>
  <sheetViews>
    <sheetView workbookViewId="0"/>
  </sheetViews>
  <sheetFormatPr defaultRowHeight="12" outlineLevelCol="1"/>
  <cols>
    <col min="1" max="1" width="3.85546875" style="16" customWidth="1"/>
    <col min="2" max="2" width="3.85546875" style="172" customWidth="1"/>
    <col min="3" max="3" width="13.28515625" style="16" customWidth="1"/>
    <col min="4" max="4" width="13.42578125" style="16" customWidth="1"/>
    <col min="5" max="5" width="20.140625" style="16" customWidth="1"/>
    <col min="6" max="6" width="22" style="16" customWidth="1"/>
    <col min="7" max="7" width="7" style="16" customWidth="1"/>
    <col min="8" max="8" width="7.7109375" style="173" customWidth="1"/>
    <col min="9" max="9" width="14.7109375" style="173" customWidth="1"/>
    <col min="10" max="10" width="23.85546875" style="1642" customWidth="1" outlineLevel="1"/>
    <col min="11" max="11" width="12.7109375" style="174" customWidth="1" outlineLevel="1"/>
    <col min="12" max="12" width="15.42578125" style="174" customWidth="1" outlineLevel="1"/>
    <col min="13" max="13" width="16.42578125" style="174" customWidth="1" outlineLevel="1"/>
    <col min="14" max="14" width="47.140625" style="16" customWidth="1"/>
    <col min="15" max="15" width="11.5703125" style="16" customWidth="1"/>
    <col min="16" max="16" width="13.85546875" style="16" customWidth="1"/>
    <col min="17" max="17" width="13.5703125" style="16" customWidth="1"/>
    <col min="18" max="19" width="9.140625" style="16" hidden="1" customWidth="1"/>
    <col min="20" max="16384" width="9.140625" style="16"/>
  </cols>
  <sheetData>
    <row r="1" spans="1:19" s="5" customFormat="1" ht="27.75" customHeight="1">
      <c r="A1" s="2324" t="s">
        <v>6797</v>
      </c>
      <c r="B1" s="2324"/>
      <c r="C1" s="2324"/>
      <c r="D1" s="2324"/>
      <c r="E1" s="2324"/>
      <c r="F1" s="2324"/>
      <c r="G1" s="2324"/>
      <c r="H1" s="2324"/>
      <c r="I1" s="2324"/>
      <c r="J1" s="2324"/>
      <c r="K1" s="2324"/>
      <c r="L1" s="2324"/>
      <c r="M1" s="2324"/>
      <c r="N1" s="2324"/>
      <c r="O1" s="2324"/>
      <c r="P1" s="2324"/>
      <c r="Q1" s="2324"/>
    </row>
    <row r="2" spans="1:19" s="1860" customFormat="1">
      <c r="A2" s="2696" t="s">
        <v>0</v>
      </c>
      <c r="B2" s="2696" t="s">
        <v>0</v>
      </c>
      <c r="C2" s="2696" t="s">
        <v>1</v>
      </c>
      <c r="D2" s="2696" t="s">
        <v>14</v>
      </c>
      <c r="E2" s="2696" t="s">
        <v>2</v>
      </c>
      <c r="F2" s="2696" t="s">
        <v>3</v>
      </c>
      <c r="G2" s="2696" t="s">
        <v>4</v>
      </c>
      <c r="H2" s="2697" t="s">
        <v>314</v>
      </c>
      <c r="I2" s="2697" t="s">
        <v>6</v>
      </c>
      <c r="J2" s="2698" t="s">
        <v>778</v>
      </c>
      <c r="K2" s="2699" t="s">
        <v>316</v>
      </c>
      <c r="L2" s="2699" t="s">
        <v>9</v>
      </c>
      <c r="M2" s="2699" t="s">
        <v>3432</v>
      </c>
      <c r="N2" s="2699" t="s">
        <v>3433</v>
      </c>
      <c r="O2" s="2699" t="s">
        <v>12</v>
      </c>
      <c r="P2" s="2699"/>
      <c r="Q2" s="2699" t="s">
        <v>13</v>
      </c>
      <c r="R2" s="1898"/>
      <c r="S2" s="1898"/>
    </row>
    <row r="3" spans="1:19" s="1860" customFormat="1" ht="96">
      <c r="A3" s="2696"/>
      <c r="B3" s="2696"/>
      <c r="C3" s="2696"/>
      <c r="D3" s="2696"/>
      <c r="E3" s="2696"/>
      <c r="F3" s="2696"/>
      <c r="G3" s="2696"/>
      <c r="H3" s="2697"/>
      <c r="I3" s="2697"/>
      <c r="J3" s="2698"/>
      <c r="K3" s="2699"/>
      <c r="L3" s="2699"/>
      <c r="M3" s="2699"/>
      <c r="N3" s="2699"/>
      <c r="O3" s="1865" t="s">
        <v>15</v>
      </c>
      <c r="P3" s="1865" t="s">
        <v>779</v>
      </c>
      <c r="Q3" s="2699"/>
      <c r="R3" s="1898"/>
      <c r="S3" s="1898"/>
    </row>
    <row r="4" spans="1:19" s="1862" customFormat="1">
      <c r="A4" s="2700" t="s">
        <v>609</v>
      </c>
      <c r="B4" s="2701"/>
      <c r="C4" s="1865">
        <v>2</v>
      </c>
      <c r="D4" s="1898">
        <v>3</v>
      </c>
      <c r="E4" s="1865">
        <v>4</v>
      </c>
      <c r="F4" s="1898">
        <v>5</v>
      </c>
      <c r="G4" s="1865">
        <v>6</v>
      </c>
      <c r="H4" s="1898">
        <v>7</v>
      </c>
      <c r="I4" s="1865">
        <v>8</v>
      </c>
      <c r="J4" s="1898">
        <v>9</v>
      </c>
      <c r="K4" s="1865">
        <v>10</v>
      </c>
      <c r="L4" s="1898">
        <v>11</v>
      </c>
      <c r="M4" s="1865">
        <v>12</v>
      </c>
      <c r="N4" s="1898">
        <v>13</v>
      </c>
      <c r="O4" s="1865">
        <v>14</v>
      </c>
      <c r="P4" s="1898">
        <v>15</v>
      </c>
      <c r="Q4" s="1865">
        <v>16</v>
      </c>
      <c r="R4" s="1865"/>
      <c r="S4" s="1865"/>
    </row>
    <row r="5" spans="1:19" s="1862" customFormat="1">
      <c r="A5" s="1865"/>
      <c r="B5" s="1866">
        <f ca="1">COUNT(B5:B112)</f>
        <v>82</v>
      </c>
      <c r="C5" s="1866"/>
      <c r="D5" s="1866"/>
      <c r="E5" s="2700" t="s">
        <v>116</v>
      </c>
      <c r="F5" s="2606"/>
      <c r="G5" s="2606"/>
      <c r="H5" s="2606"/>
      <c r="I5" s="2606"/>
      <c r="J5" s="2606"/>
      <c r="K5" s="2606"/>
      <c r="L5" s="2606"/>
      <c r="M5" s="2606"/>
      <c r="N5" s="2606"/>
      <c r="O5" s="2606"/>
      <c r="P5" s="2606"/>
      <c r="Q5" s="2606"/>
      <c r="R5" s="2606"/>
      <c r="S5" s="2606"/>
    </row>
    <row r="6" spans="1:19" s="1899" customFormat="1" ht="171.95" customHeight="1">
      <c r="A6" s="848">
        <v>1</v>
      </c>
      <c r="B6" s="1900">
        <v>1</v>
      </c>
      <c r="C6" s="1901" t="s">
        <v>6798</v>
      </c>
      <c r="D6" s="1497" t="s">
        <v>19</v>
      </c>
      <c r="E6" s="1497" t="s">
        <v>6799</v>
      </c>
      <c r="F6" s="1497" t="s">
        <v>6800</v>
      </c>
      <c r="G6" s="1497">
        <v>1982</v>
      </c>
      <c r="H6" s="1497" t="s">
        <v>6801</v>
      </c>
      <c r="I6" s="1902" t="s">
        <v>6802</v>
      </c>
      <c r="J6" s="1903" t="s">
        <v>6803</v>
      </c>
      <c r="K6" s="1904"/>
      <c r="L6" s="1497" t="s">
        <v>6804</v>
      </c>
      <c r="M6" s="1497" t="s">
        <v>6805</v>
      </c>
      <c r="N6" s="1495" t="s">
        <v>6806</v>
      </c>
      <c r="O6" s="1497" t="s">
        <v>6807</v>
      </c>
      <c r="P6" s="1497"/>
      <c r="Q6" s="1497"/>
      <c r="R6" s="195"/>
      <c r="S6" s="195"/>
    </row>
    <row r="7" spans="1:19" s="1899" customFormat="1" ht="140.25" customHeight="1">
      <c r="A7" s="848">
        <v>2</v>
      </c>
      <c r="B7" s="1900">
        <v>2</v>
      </c>
      <c r="C7" s="1497" t="s">
        <v>6808</v>
      </c>
      <c r="D7" s="1497" t="s">
        <v>19</v>
      </c>
      <c r="E7" s="1497" t="s">
        <v>6809</v>
      </c>
      <c r="F7" s="1497" t="s">
        <v>6800</v>
      </c>
      <c r="G7" s="1497">
        <v>1974</v>
      </c>
      <c r="H7" s="1497" t="s">
        <v>6810</v>
      </c>
      <c r="I7" s="1902" t="s">
        <v>6811</v>
      </c>
      <c r="J7" s="1905" t="s">
        <v>6812</v>
      </c>
      <c r="K7" s="1497" t="s">
        <v>6813</v>
      </c>
      <c r="L7" s="1497" t="s">
        <v>6814</v>
      </c>
      <c r="M7" s="1497" t="s">
        <v>6805</v>
      </c>
      <c r="N7" s="1495" t="s">
        <v>6815</v>
      </c>
      <c r="O7" s="1497" t="s">
        <v>6816</v>
      </c>
      <c r="P7" s="1497"/>
      <c r="Q7" s="1497"/>
      <c r="R7" s="195"/>
      <c r="S7" s="195"/>
    </row>
    <row r="8" spans="1:19" s="1899" customFormat="1" ht="75" customHeight="1">
      <c r="A8" s="912">
        <v>3</v>
      </c>
      <c r="B8" s="1906">
        <v>3</v>
      </c>
      <c r="C8" s="1907" t="s">
        <v>6817</v>
      </c>
      <c r="D8" s="1907" t="s">
        <v>19</v>
      </c>
      <c r="E8" s="1907" t="s">
        <v>6809</v>
      </c>
      <c r="F8" s="1907" t="s">
        <v>6800</v>
      </c>
      <c r="G8" s="1907" t="s">
        <v>6818</v>
      </c>
      <c r="H8" s="1907" t="s">
        <v>6819</v>
      </c>
      <c r="I8" s="1907" t="s">
        <v>6820</v>
      </c>
      <c r="J8" s="1907" t="s">
        <v>6821</v>
      </c>
      <c r="K8" s="1497" t="s">
        <v>6822</v>
      </c>
      <c r="L8" s="1497" t="s">
        <v>6814</v>
      </c>
      <c r="M8" s="1497" t="s">
        <v>6805</v>
      </c>
      <c r="N8" s="1908" t="s">
        <v>6823</v>
      </c>
      <c r="O8" s="1907" t="s">
        <v>6824</v>
      </c>
      <c r="P8" s="1907"/>
      <c r="Q8" s="1907"/>
      <c r="R8" s="195"/>
      <c r="S8" s="195"/>
    </row>
    <row r="9" spans="1:19" s="1909" customFormat="1" ht="30.75" customHeight="1">
      <c r="A9" s="1910">
        <v>4</v>
      </c>
      <c r="B9" s="1911">
        <v>4</v>
      </c>
      <c r="C9" s="1912" t="s">
        <v>640</v>
      </c>
      <c r="D9" s="1912" t="s">
        <v>29</v>
      </c>
      <c r="E9" s="1912" t="s">
        <v>6825</v>
      </c>
      <c r="F9" s="1912" t="s">
        <v>147</v>
      </c>
      <c r="G9" s="1912"/>
      <c r="H9" s="1912"/>
      <c r="I9" s="1912"/>
      <c r="J9" s="1912" t="s">
        <v>148</v>
      </c>
      <c r="K9" s="1912" t="s">
        <v>6826</v>
      </c>
      <c r="L9" s="1912" t="s">
        <v>6827</v>
      </c>
      <c r="M9" s="1912" t="s">
        <v>5235</v>
      </c>
      <c r="N9" s="1912" t="s">
        <v>5676</v>
      </c>
      <c r="O9" s="1913"/>
      <c r="P9" s="1913"/>
      <c r="Q9" s="1913"/>
      <c r="R9" s="608"/>
      <c r="S9" s="608"/>
    </row>
    <row r="10" spans="1:19" s="1909" customFormat="1" ht="30.75" customHeight="1">
      <c r="A10" s="1001">
        <v>5</v>
      </c>
      <c r="B10" s="1914">
        <v>5</v>
      </c>
      <c r="C10" s="1912" t="s">
        <v>640</v>
      </c>
      <c r="D10" s="1912" t="s">
        <v>29</v>
      </c>
      <c r="E10" s="1912" t="s">
        <v>6825</v>
      </c>
      <c r="F10" s="1912" t="s">
        <v>147</v>
      </c>
      <c r="G10" s="1912"/>
      <c r="H10" s="1912"/>
      <c r="I10" s="1912"/>
      <c r="J10" s="1912" t="s">
        <v>148</v>
      </c>
      <c r="K10" s="1912">
        <v>81623</v>
      </c>
      <c r="L10" s="1912" t="s">
        <v>6828</v>
      </c>
      <c r="M10" s="1912" t="s">
        <v>5235</v>
      </c>
      <c r="N10" s="1912" t="s">
        <v>6829</v>
      </c>
      <c r="O10" s="1913"/>
      <c r="P10" s="1913"/>
      <c r="Q10" s="1913"/>
      <c r="R10" s="207"/>
      <c r="S10" s="207"/>
    </row>
    <row r="11" spans="1:19" s="1909" customFormat="1" ht="30.75" customHeight="1">
      <c r="A11" s="1910">
        <v>6</v>
      </c>
      <c r="B11" s="1911">
        <v>6</v>
      </c>
      <c r="C11" s="1912" t="s">
        <v>640</v>
      </c>
      <c r="D11" s="1912" t="s">
        <v>29</v>
      </c>
      <c r="E11" s="1912" t="s">
        <v>6825</v>
      </c>
      <c r="F11" s="1912" t="s">
        <v>147</v>
      </c>
      <c r="G11" s="1912"/>
      <c r="H11" s="1912"/>
      <c r="I11" s="1912"/>
      <c r="J11" s="1912" t="s">
        <v>155</v>
      </c>
      <c r="K11" s="1912">
        <v>45004</v>
      </c>
      <c r="L11" s="1912" t="s">
        <v>6830</v>
      </c>
      <c r="M11" s="1912" t="s">
        <v>5235</v>
      </c>
      <c r="N11" s="1912" t="s">
        <v>6829</v>
      </c>
      <c r="O11" s="1913"/>
      <c r="P11" s="1913"/>
      <c r="Q11" s="1913"/>
      <c r="R11" s="207"/>
      <c r="S11" s="207"/>
    </row>
    <row r="12" spans="1:19" s="1909" customFormat="1" ht="30.75" customHeight="1">
      <c r="A12" s="1001">
        <v>7</v>
      </c>
      <c r="B12" s="1914">
        <v>7</v>
      </c>
      <c r="C12" s="1912" t="s">
        <v>640</v>
      </c>
      <c r="D12" s="1912" t="s">
        <v>29</v>
      </c>
      <c r="E12" s="1912" t="s">
        <v>6825</v>
      </c>
      <c r="F12" s="1912" t="s">
        <v>147</v>
      </c>
      <c r="G12" s="1912"/>
      <c r="H12" s="1912"/>
      <c r="I12" s="1912"/>
      <c r="J12" s="1912" t="s">
        <v>148</v>
      </c>
      <c r="K12" s="1912">
        <v>138396</v>
      </c>
      <c r="L12" s="1912" t="s">
        <v>6831</v>
      </c>
      <c r="M12" s="1912" t="s">
        <v>5235</v>
      </c>
      <c r="N12" s="1912" t="s">
        <v>6829</v>
      </c>
      <c r="O12" s="1913"/>
      <c r="P12" s="1913"/>
      <c r="Q12" s="1913"/>
      <c r="R12" s="207"/>
      <c r="S12" s="207"/>
    </row>
    <row r="13" spans="1:19" s="1909" customFormat="1" ht="30.75" customHeight="1">
      <c r="A13" s="1910">
        <v>8</v>
      </c>
      <c r="B13" s="1911">
        <v>8</v>
      </c>
      <c r="C13" s="1912" t="s">
        <v>640</v>
      </c>
      <c r="D13" s="1912" t="s">
        <v>29</v>
      </c>
      <c r="E13" s="1912" t="s">
        <v>6825</v>
      </c>
      <c r="F13" s="1912" t="s">
        <v>147</v>
      </c>
      <c r="G13" s="1912"/>
      <c r="H13" s="1912"/>
      <c r="I13" s="1912"/>
      <c r="J13" s="1912" t="s">
        <v>148</v>
      </c>
      <c r="K13" s="1912">
        <v>143</v>
      </c>
      <c r="L13" s="1912" t="s">
        <v>6832</v>
      </c>
      <c r="M13" s="1912" t="s">
        <v>5235</v>
      </c>
      <c r="N13" s="1912" t="s">
        <v>6829</v>
      </c>
      <c r="O13" s="1913"/>
      <c r="P13" s="1913"/>
      <c r="Q13" s="1913"/>
      <c r="R13" s="207"/>
      <c r="S13" s="207"/>
    </row>
    <row r="14" spans="1:19" s="1909" customFormat="1" ht="30.75" customHeight="1">
      <c r="A14" s="1001">
        <v>9</v>
      </c>
      <c r="B14" s="1914">
        <v>9</v>
      </c>
      <c r="C14" s="1912" t="s">
        <v>640</v>
      </c>
      <c r="D14" s="1912" t="s">
        <v>29</v>
      </c>
      <c r="E14" s="1912" t="s">
        <v>6825</v>
      </c>
      <c r="F14" s="1912" t="s">
        <v>147</v>
      </c>
      <c r="G14" s="1912"/>
      <c r="H14" s="1912"/>
      <c r="I14" s="1912"/>
      <c r="J14" s="1912" t="s">
        <v>148</v>
      </c>
      <c r="K14" s="1912">
        <v>1165</v>
      </c>
      <c r="L14" s="1912" t="s">
        <v>6833</v>
      </c>
      <c r="M14" s="1912" t="s">
        <v>5235</v>
      </c>
      <c r="N14" s="1912" t="s">
        <v>6829</v>
      </c>
      <c r="O14" s="1913"/>
      <c r="P14" s="1915"/>
      <c r="Q14" s="1915"/>
      <c r="R14" s="207"/>
      <c r="S14" s="207"/>
    </row>
    <row r="15" spans="1:19" s="1909" customFormat="1" ht="30.75" customHeight="1">
      <c r="A15" s="1910">
        <v>10</v>
      </c>
      <c r="B15" s="1911">
        <v>10</v>
      </c>
      <c r="C15" s="1912" t="s">
        <v>640</v>
      </c>
      <c r="D15" s="1912" t="s">
        <v>29</v>
      </c>
      <c r="E15" s="1912" t="s">
        <v>6825</v>
      </c>
      <c r="F15" s="1912" t="s">
        <v>147</v>
      </c>
      <c r="G15" s="1912"/>
      <c r="H15" s="1912"/>
      <c r="I15" s="1912"/>
      <c r="J15" s="1912" t="s">
        <v>4449</v>
      </c>
      <c r="K15" s="1912">
        <v>122948</v>
      </c>
      <c r="L15" s="1912" t="s">
        <v>6834</v>
      </c>
      <c r="M15" s="1912" t="s">
        <v>5235</v>
      </c>
      <c r="N15" s="1912" t="s">
        <v>6835</v>
      </c>
      <c r="O15" s="1913"/>
      <c r="P15" s="1915"/>
      <c r="Q15" s="1915"/>
      <c r="R15" s="207"/>
      <c r="S15" s="207"/>
    </row>
    <row r="16" spans="1:19" s="1909" customFormat="1" ht="30.75" customHeight="1">
      <c r="A16" s="1001">
        <v>11</v>
      </c>
      <c r="B16" s="1914">
        <v>11</v>
      </c>
      <c r="C16" s="1912" t="s">
        <v>640</v>
      </c>
      <c r="D16" s="1912" t="s">
        <v>29</v>
      </c>
      <c r="E16" s="1912" t="s">
        <v>6825</v>
      </c>
      <c r="F16" s="1912" t="s">
        <v>147</v>
      </c>
      <c r="G16" s="1912"/>
      <c r="H16" s="1912"/>
      <c r="I16" s="1912"/>
      <c r="J16" s="1912" t="s">
        <v>4475</v>
      </c>
      <c r="K16" s="1912">
        <v>1607</v>
      </c>
      <c r="L16" s="1912" t="s">
        <v>6836</v>
      </c>
      <c r="M16" s="1912" t="s">
        <v>5235</v>
      </c>
      <c r="N16" s="1912" t="s">
        <v>6835</v>
      </c>
      <c r="O16" s="1913"/>
      <c r="P16" s="1915"/>
      <c r="Q16" s="1915"/>
      <c r="R16" s="207"/>
      <c r="S16" s="207"/>
    </row>
    <row r="17" spans="1:19" s="1909" customFormat="1" ht="30.75" customHeight="1">
      <c r="A17" s="1910">
        <v>12</v>
      </c>
      <c r="B17" s="1911">
        <v>12</v>
      </c>
      <c r="C17" s="1912" t="s">
        <v>640</v>
      </c>
      <c r="D17" s="1912" t="s">
        <v>29</v>
      </c>
      <c r="E17" s="1912" t="s">
        <v>6825</v>
      </c>
      <c r="F17" s="1912" t="s">
        <v>147</v>
      </c>
      <c r="G17" s="1912"/>
      <c r="H17" s="1912"/>
      <c r="I17" s="1912"/>
      <c r="J17" s="1912" t="s">
        <v>4475</v>
      </c>
      <c r="K17" s="1912">
        <v>23132</v>
      </c>
      <c r="L17" s="1912" t="s">
        <v>6837</v>
      </c>
      <c r="M17" s="1912" t="s">
        <v>5235</v>
      </c>
      <c r="N17" s="1912" t="s">
        <v>6835</v>
      </c>
      <c r="O17" s="1913"/>
      <c r="P17" s="1915"/>
      <c r="Q17" s="1915"/>
      <c r="R17" s="207"/>
      <c r="S17" s="207"/>
    </row>
    <row r="18" spans="1:19" s="1909" customFormat="1" ht="30.75" customHeight="1">
      <c r="A18" s="1001">
        <v>13</v>
      </c>
      <c r="B18" s="1914">
        <v>13</v>
      </c>
      <c r="C18" s="1912" t="s">
        <v>640</v>
      </c>
      <c r="D18" s="1912" t="s">
        <v>29</v>
      </c>
      <c r="E18" s="1912" t="s">
        <v>6825</v>
      </c>
      <c r="F18" s="1912" t="s">
        <v>147</v>
      </c>
      <c r="G18" s="1912"/>
      <c r="H18" s="1912"/>
      <c r="I18" s="1912"/>
      <c r="J18" s="1912" t="s">
        <v>4449</v>
      </c>
      <c r="K18" s="1912">
        <v>111610</v>
      </c>
      <c r="L18" s="1912" t="s">
        <v>6838</v>
      </c>
      <c r="M18" s="1912" t="s">
        <v>5235</v>
      </c>
      <c r="N18" s="1912" t="s">
        <v>6835</v>
      </c>
      <c r="O18" s="1913"/>
      <c r="P18" s="1915"/>
      <c r="Q18" s="1915"/>
      <c r="R18" s="207"/>
      <c r="S18" s="207"/>
    </row>
    <row r="19" spans="1:19" s="1909" customFormat="1" ht="30.75" customHeight="1">
      <c r="A19" s="1910">
        <v>14</v>
      </c>
      <c r="B19" s="1911">
        <v>14</v>
      </c>
      <c r="C19" s="1912" t="s">
        <v>640</v>
      </c>
      <c r="D19" s="1912" t="s">
        <v>29</v>
      </c>
      <c r="E19" s="1912" t="s">
        <v>6825</v>
      </c>
      <c r="F19" s="1912" t="s">
        <v>147</v>
      </c>
      <c r="G19" s="1912"/>
      <c r="H19" s="1912"/>
      <c r="I19" s="1912"/>
      <c r="J19" s="1912" t="s">
        <v>4475</v>
      </c>
      <c r="K19" s="1912">
        <v>14782</v>
      </c>
      <c r="L19" s="1912" t="s">
        <v>6839</v>
      </c>
      <c r="M19" s="1912" t="s">
        <v>5235</v>
      </c>
      <c r="N19" s="1912" t="s">
        <v>6835</v>
      </c>
      <c r="O19" s="1913"/>
      <c r="P19" s="1915"/>
      <c r="Q19" s="1915"/>
      <c r="R19" s="207"/>
      <c r="S19" s="207"/>
    </row>
    <row r="20" spans="1:19" s="1909" customFormat="1" ht="30.75" customHeight="1">
      <c r="A20" s="1001">
        <v>15</v>
      </c>
      <c r="B20" s="1914">
        <v>15</v>
      </c>
      <c r="C20" s="1912" t="s">
        <v>640</v>
      </c>
      <c r="D20" s="1912" t="s">
        <v>29</v>
      </c>
      <c r="E20" s="1912" t="s">
        <v>6825</v>
      </c>
      <c r="F20" s="1912" t="s">
        <v>147</v>
      </c>
      <c r="G20" s="1912"/>
      <c r="H20" s="1912"/>
      <c r="I20" s="1912"/>
      <c r="J20" s="1912" t="s">
        <v>4449</v>
      </c>
      <c r="K20" s="1912">
        <v>72505</v>
      </c>
      <c r="L20" s="1912" t="s">
        <v>6840</v>
      </c>
      <c r="M20" s="1912" t="s">
        <v>5235</v>
      </c>
      <c r="N20" s="1912" t="s">
        <v>6835</v>
      </c>
      <c r="O20" s="1913"/>
      <c r="P20" s="1915"/>
      <c r="Q20" s="1915"/>
      <c r="R20" s="207"/>
      <c r="S20" s="207"/>
    </row>
    <row r="21" spans="1:19" s="1909" customFormat="1" ht="30.75" customHeight="1">
      <c r="A21" s="1910">
        <v>16</v>
      </c>
      <c r="B21" s="1911">
        <v>16</v>
      </c>
      <c r="C21" s="1912" t="s">
        <v>640</v>
      </c>
      <c r="D21" s="1912" t="s">
        <v>29</v>
      </c>
      <c r="E21" s="1912" t="s">
        <v>6825</v>
      </c>
      <c r="F21" s="1912" t="s">
        <v>147</v>
      </c>
      <c r="G21" s="1912"/>
      <c r="H21" s="1912"/>
      <c r="I21" s="1912"/>
      <c r="J21" s="1912" t="s">
        <v>4475</v>
      </c>
      <c r="K21" s="1912">
        <v>18533</v>
      </c>
      <c r="L21" s="1912" t="s">
        <v>6841</v>
      </c>
      <c r="M21" s="1912" t="s">
        <v>5235</v>
      </c>
      <c r="N21" s="1912" t="s">
        <v>6835</v>
      </c>
      <c r="O21" s="1913"/>
      <c r="P21" s="1915"/>
      <c r="Q21" s="1915"/>
      <c r="R21" s="207"/>
      <c r="S21" s="207"/>
    </row>
    <row r="22" spans="1:19" s="1909" customFormat="1" ht="30.75" customHeight="1">
      <c r="A22" s="1001">
        <v>17</v>
      </c>
      <c r="B22" s="1914">
        <v>17</v>
      </c>
      <c r="C22" s="1912" t="s">
        <v>640</v>
      </c>
      <c r="D22" s="1912" t="s">
        <v>29</v>
      </c>
      <c r="E22" s="1912" t="s">
        <v>6825</v>
      </c>
      <c r="F22" s="1912" t="s">
        <v>147</v>
      </c>
      <c r="G22" s="1912"/>
      <c r="H22" s="1912"/>
      <c r="I22" s="1912"/>
      <c r="J22" s="1912" t="s">
        <v>4475</v>
      </c>
      <c r="K22" s="1912">
        <v>13796</v>
      </c>
      <c r="L22" s="1912" t="s">
        <v>6842</v>
      </c>
      <c r="M22" s="1912" t="s">
        <v>5235</v>
      </c>
      <c r="N22" s="1912" t="s">
        <v>6835</v>
      </c>
      <c r="O22" s="1913"/>
      <c r="P22" s="1915"/>
      <c r="Q22" s="1915"/>
      <c r="R22" s="207"/>
      <c r="S22" s="207"/>
    </row>
    <row r="23" spans="1:19" s="1909" customFormat="1" ht="30.75" customHeight="1">
      <c r="A23" s="1910">
        <v>18</v>
      </c>
      <c r="B23" s="1911">
        <v>18</v>
      </c>
      <c r="C23" s="1912" t="s">
        <v>640</v>
      </c>
      <c r="D23" s="1912" t="s">
        <v>29</v>
      </c>
      <c r="E23" s="1912" t="s">
        <v>6825</v>
      </c>
      <c r="F23" s="1912" t="s">
        <v>147</v>
      </c>
      <c r="G23" s="1912"/>
      <c r="H23" s="1912"/>
      <c r="I23" s="1912"/>
      <c r="J23" s="1912" t="s">
        <v>4475</v>
      </c>
      <c r="K23" s="1912">
        <v>12274</v>
      </c>
      <c r="L23" s="1912" t="s">
        <v>6843</v>
      </c>
      <c r="M23" s="1912" t="s">
        <v>5235</v>
      </c>
      <c r="N23" s="1912" t="s">
        <v>6835</v>
      </c>
      <c r="O23" s="1913"/>
      <c r="P23" s="1915"/>
      <c r="Q23" s="1915"/>
      <c r="R23" s="207"/>
      <c r="S23" s="207"/>
    </row>
    <row r="24" spans="1:19" s="1909" customFormat="1" ht="30.75" customHeight="1">
      <c r="A24" s="1001">
        <v>19</v>
      </c>
      <c r="B24" s="1914">
        <v>19</v>
      </c>
      <c r="C24" s="1912" t="s">
        <v>640</v>
      </c>
      <c r="D24" s="1912" t="s">
        <v>29</v>
      </c>
      <c r="E24" s="1912" t="s">
        <v>6825</v>
      </c>
      <c r="F24" s="1912" t="s">
        <v>147</v>
      </c>
      <c r="G24" s="1912"/>
      <c r="H24" s="1912"/>
      <c r="I24" s="1912"/>
      <c r="J24" s="1912" t="s">
        <v>4449</v>
      </c>
      <c r="K24" s="1912">
        <v>199971</v>
      </c>
      <c r="L24" s="1912" t="s">
        <v>6844</v>
      </c>
      <c r="M24" s="1912" t="s">
        <v>5235</v>
      </c>
      <c r="N24" s="1912" t="s">
        <v>6835</v>
      </c>
      <c r="O24" s="1913"/>
      <c r="P24" s="1915"/>
      <c r="Q24" s="1915"/>
      <c r="R24" s="207"/>
      <c r="S24" s="207"/>
    </row>
    <row r="25" spans="1:19" s="1909" customFormat="1" ht="30.75" customHeight="1">
      <c r="A25" s="1910">
        <v>20</v>
      </c>
      <c r="B25" s="1911">
        <v>20</v>
      </c>
      <c r="C25" s="1912" t="s">
        <v>640</v>
      </c>
      <c r="D25" s="1912" t="s">
        <v>29</v>
      </c>
      <c r="E25" s="1912" t="s">
        <v>6825</v>
      </c>
      <c r="F25" s="1912" t="s">
        <v>147</v>
      </c>
      <c r="G25" s="1912"/>
      <c r="H25" s="1912"/>
      <c r="I25" s="1912"/>
      <c r="J25" s="1912" t="s">
        <v>4449</v>
      </c>
      <c r="K25" s="1912">
        <v>73935</v>
      </c>
      <c r="L25" s="1912" t="s">
        <v>6845</v>
      </c>
      <c r="M25" s="1912" t="s">
        <v>5235</v>
      </c>
      <c r="N25" s="1912" t="s">
        <v>6835</v>
      </c>
      <c r="O25" s="1913"/>
      <c r="P25" s="1915"/>
      <c r="Q25" s="1915"/>
      <c r="R25" s="207"/>
      <c r="S25" s="207"/>
    </row>
    <row r="26" spans="1:19" s="1909" customFormat="1" ht="30.75" customHeight="1">
      <c r="A26" s="1001">
        <v>21</v>
      </c>
      <c r="B26" s="1914">
        <v>21</v>
      </c>
      <c r="C26" s="1912" t="s">
        <v>640</v>
      </c>
      <c r="D26" s="1912" t="s">
        <v>29</v>
      </c>
      <c r="E26" s="1912" t="s">
        <v>6825</v>
      </c>
      <c r="F26" s="1912" t="s">
        <v>147</v>
      </c>
      <c r="G26" s="1912"/>
      <c r="H26" s="1912"/>
      <c r="I26" s="1912"/>
      <c r="J26" s="1912" t="s">
        <v>4475</v>
      </c>
      <c r="K26" s="1912">
        <v>8076</v>
      </c>
      <c r="L26" s="1912" t="s">
        <v>6846</v>
      </c>
      <c r="M26" s="1912" t="s">
        <v>5235</v>
      </c>
      <c r="N26" s="1912" t="s">
        <v>6835</v>
      </c>
      <c r="O26" s="1913"/>
      <c r="P26" s="1915"/>
      <c r="Q26" s="1915"/>
      <c r="R26" s="207"/>
      <c r="S26" s="207"/>
    </row>
    <row r="27" spans="1:19" s="1909" customFormat="1" ht="30.75" customHeight="1">
      <c r="A27" s="1910">
        <v>22</v>
      </c>
      <c r="B27" s="1911">
        <v>22</v>
      </c>
      <c r="C27" s="1912" t="s">
        <v>640</v>
      </c>
      <c r="D27" s="1912" t="s">
        <v>29</v>
      </c>
      <c r="E27" s="1912" t="s">
        <v>6825</v>
      </c>
      <c r="F27" s="1912" t="s">
        <v>147</v>
      </c>
      <c r="G27" s="1912"/>
      <c r="H27" s="1912"/>
      <c r="I27" s="1912"/>
      <c r="J27" s="1912" t="s">
        <v>4475</v>
      </c>
      <c r="K27" s="1912">
        <v>210</v>
      </c>
      <c r="L27" s="1912" t="s">
        <v>6847</v>
      </c>
      <c r="M27" s="1912" t="s">
        <v>5235</v>
      </c>
      <c r="N27" s="1912" t="s">
        <v>6835</v>
      </c>
      <c r="O27" s="1913"/>
      <c r="P27" s="1915"/>
      <c r="Q27" s="1915"/>
      <c r="R27" s="207"/>
      <c r="S27" s="207"/>
    </row>
    <row r="28" spans="1:19" s="1909" customFormat="1" ht="30.75" customHeight="1">
      <c r="A28" s="1001">
        <v>23</v>
      </c>
      <c r="B28" s="1914">
        <v>23</v>
      </c>
      <c r="C28" s="1912" t="s">
        <v>640</v>
      </c>
      <c r="D28" s="1912" t="s">
        <v>29</v>
      </c>
      <c r="E28" s="1912" t="s">
        <v>6825</v>
      </c>
      <c r="F28" s="1912" t="s">
        <v>147</v>
      </c>
      <c r="G28" s="1912"/>
      <c r="H28" s="1912"/>
      <c r="I28" s="1912"/>
      <c r="J28" s="1912" t="s">
        <v>4475</v>
      </c>
      <c r="K28" s="1912">
        <v>34657</v>
      </c>
      <c r="L28" s="1912" t="s">
        <v>6848</v>
      </c>
      <c r="M28" s="1912" t="s">
        <v>5235</v>
      </c>
      <c r="N28" s="1912" t="s">
        <v>6835</v>
      </c>
      <c r="O28" s="1913"/>
      <c r="P28" s="1915"/>
      <c r="Q28" s="1915"/>
      <c r="R28" s="207"/>
      <c r="S28" s="207"/>
    </row>
    <row r="29" spans="1:19" s="1909" customFormat="1" ht="30.75" customHeight="1">
      <c r="A29" s="1910">
        <v>24</v>
      </c>
      <c r="B29" s="1911">
        <v>24</v>
      </c>
      <c r="C29" s="1912" t="s">
        <v>640</v>
      </c>
      <c r="D29" s="1912" t="s">
        <v>29</v>
      </c>
      <c r="E29" s="1912" t="s">
        <v>6825</v>
      </c>
      <c r="F29" s="1912" t="s">
        <v>147</v>
      </c>
      <c r="G29" s="1912"/>
      <c r="H29" s="1912"/>
      <c r="I29" s="1912"/>
      <c r="J29" s="1912" t="s">
        <v>4449</v>
      </c>
      <c r="K29" s="1912">
        <v>60229</v>
      </c>
      <c r="L29" s="1912" t="s">
        <v>6849</v>
      </c>
      <c r="M29" s="1912" t="s">
        <v>5235</v>
      </c>
      <c r="N29" s="1912" t="s">
        <v>6835</v>
      </c>
      <c r="O29" s="1913"/>
      <c r="P29" s="1915"/>
      <c r="Q29" s="1915"/>
      <c r="R29" s="207"/>
      <c r="S29" s="207"/>
    </row>
    <row r="30" spans="1:19" s="1909" customFormat="1" ht="30.75" customHeight="1">
      <c r="A30" s="1001">
        <v>25</v>
      </c>
      <c r="B30" s="1914">
        <v>25</v>
      </c>
      <c r="C30" s="1912" t="s">
        <v>640</v>
      </c>
      <c r="D30" s="1912" t="s">
        <v>29</v>
      </c>
      <c r="E30" s="1912" t="s">
        <v>6825</v>
      </c>
      <c r="F30" s="1912" t="s">
        <v>147</v>
      </c>
      <c r="G30" s="1912"/>
      <c r="H30" s="1912"/>
      <c r="I30" s="1912"/>
      <c r="J30" s="1912" t="s">
        <v>4449</v>
      </c>
      <c r="K30" s="1912">
        <v>76836</v>
      </c>
      <c r="L30" s="1912" t="s">
        <v>6850</v>
      </c>
      <c r="M30" s="1912" t="s">
        <v>5235</v>
      </c>
      <c r="N30" s="1912" t="s">
        <v>6835</v>
      </c>
      <c r="O30" s="1913"/>
      <c r="P30" s="1915"/>
      <c r="Q30" s="1915"/>
      <c r="R30" s="207"/>
      <c r="S30" s="207"/>
    </row>
    <row r="31" spans="1:19" s="1909" customFormat="1" ht="30.75" customHeight="1">
      <c r="A31" s="1910">
        <v>26</v>
      </c>
      <c r="B31" s="1911">
        <v>26</v>
      </c>
      <c r="C31" s="1912" t="s">
        <v>640</v>
      </c>
      <c r="D31" s="1912" t="s">
        <v>29</v>
      </c>
      <c r="E31" s="1912" t="s">
        <v>6825</v>
      </c>
      <c r="F31" s="1912" t="s">
        <v>147</v>
      </c>
      <c r="G31" s="1912"/>
      <c r="H31" s="1912"/>
      <c r="I31" s="1912"/>
      <c r="J31" s="1912" t="s">
        <v>4475</v>
      </c>
      <c r="K31" s="1912">
        <v>39278</v>
      </c>
      <c r="L31" s="1912" t="s">
        <v>6851</v>
      </c>
      <c r="M31" s="1912" t="s">
        <v>5235</v>
      </c>
      <c r="N31" s="1912" t="s">
        <v>6835</v>
      </c>
      <c r="O31" s="1913"/>
      <c r="P31" s="1915"/>
      <c r="Q31" s="1915"/>
      <c r="R31" s="207"/>
      <c r="S31" s="207"/>
    </row>
    <row r="32" spans="1:19" s="1909" customFormat="1" ht="30.75" customHeight="1">
      <c r="A32" s="1001">
        <v>27</v>
      </c>
      <c r="B32" s="1914">
        <v>27</v>
      </c>
      <c r="C32" s="1912" t="s">
        <v>640</v>
      </c>
      <c r="D32" s="1912" t="s">
        <v>29</v>
      </c>
      <c r="E32" s="1912" t="s">
        <v>6825</v>
      </c>
      <c r="F32" s="1912" t="s">
        <v>147</v>
      </c>
      <c r="G32" s="1912"/>
      <c r="H32" s="1912"/>
      <c r="I32" s="1912"/>
      <c r="J32" s="1912" t="s">
        <v>4475</v>
      </c>
      <c r="K32" s="1912">
        <v>22872</v>
      </c>
      <c r="L32" s="1912" t="s">
        <v>6852</v>
      </c>
      <c r="M32" s="1912" t="s">
        <v>5235</v>
      </c>
      <c r="N32" s="1912" t="s">
        <v>6835</v>
      </c>
      <c r="O32" s="1913"/>
      <c r="P32" s="1915"/>
      <c r="Q32" s="1915"/>
      <c r="R32" s="207"/>
      <c r="S32" s="207"/>
    </row>
    <row r="33" spans="1:19" s="1909" customFormat="1" ht="30.75" customHeight="1">
      <c r="A33" s="1910">
        <v>28</v>
      </c>
      <c r="B33" s="1911">
        <v>28</v>
      </c>
      <c r="C33" s="1912" t="s">
        <v>640</v>
      </c>
      <c r="D33" s="1912" t="s">
        <v>29</v>
      </c>
      <c r="E33" s="1912" t="s">
        <v>6825</v>
      </c>
      <c r="F33" s="1912" t="s">
        <v>147</v>
      </c>
      <c r="G33" s="1912"/>
      <c r="H33" s="1912"/>
      <c r="I33" s="1912"/>
      <c r="J33" s="1912" t="s">
        <v>6853</v>
      </c>
      <c r="K33" s="1912">
        <v>21132</v>
      </c>
      <c r="L33" s="1912" t="s">
        <v>6854</v>
      </c>
      <c r="M33" s="1912" t="s">
        <v>5235</v>
      </c>
      <c r="N33" s="1912" t="s">
        <v>6835</v>
      </c>
      <c r="O33" s="1913"/>
      <c r="P33" s="1915"/>
      <c r="Q33" s="1915"/>
      <c r="R33" s="207"/>
      <c r="S33" s="207"/>
    </row>
    <row r="34" spans="1:19" s="1909" customFormat="1" ht="30.75" customHeight="1">
      <c r="A34" s="1001">
        <v>29</v>
      </c>
      <c r="B34" s="1914">
        <v>29</v>
      </c>
      <c r="C34" s="1912" t="s">
        <v>640</v>
      </c>
      <c r="D34" s="1912" t="s">
        <v>29</v>
      </c>
      <c r="E34" s="1912" t="s">
        <v>6825</v>
      </c>
      <c r="F34" s="1912" t="s">
        <v>147</v>
      </c>
      <c r="G34" s="1912"/>
      <c r="H34" s="1912"/>
      <c r="I34" s="1912"/>
      <c r="J34" s="1912" t="s">
        <v>4475</v>
      </c>
      <c r="K34" s="1912">
        <v>25713</v>
      </c>
      <c r="L34" s="1912" t="s">
        <v>6855</v>
      </c>
      <c r="M34" s="1912" t="s">
        <v>5235</v>
      </c>
      <c r="N34" s="1912" t="s">
        <v>6835</v>
      </c>
      <c r="O34" s="1913"/>
      <c r="P34" s="1915"/>
      <c r="Q34" s="1915"/>
      <c r="R34" s="207"/>
      <c r="S34" s="207"/>
    </row>
    <row r="35" spans="1:19" s="1909" customFormat="1" ht="30.75" customHeight="1">
      <c r="A35" s="1910">
        <v>30</v>
      </c>
      <c r="B35" s="1911">
        <v>30</v>
      </c>
      <c r="C35" s="1912" t="s">
        <v>640</v>
      </c>
      <c r="D35" s="1912" t="s">
        <v>29</v>
      </c>
      <c r="E35" s="1912" t="s">
        <v>6825</v>
      </c>
      <c r="F35" s="1912" t="s">
        <v>147</v>
      </c>
      <c r="G35" s="1912"/>
      <c r="H35" s="1912"/>
      <c r="I35" s="1912"/>
      <c r="J35" s="1912" t="s">
        <v>4449</v>
      </c>
      <c r="K35" s="1912">
        <v>25537</v>
      </c>
      <c r="L35" s="1912" t="s">
        <v>6856</v>
      </c>
      <c r="M35" s="1912" t="s">
        <v>5235</v>
      </c>
      <c r="N35" s="1912" t="s">
        <v>6835</v>
      </c>
      <c r="O35" s="1913"/>
      <c r="P35" s="1915"/>
      <c r="Q35" s="1915"/>
      <c r="R35" s="207"/>
      <c r="S35" s="207"/>
    </row>
    <row r="36" spans="1:19" s="1909" customFormat="1" ht="30.75" customHeight="1">
      <c r="A36" s="1001">
        <v>31</v>
      </c>
      <c r="B36" s="1914">
        <v>31</v>
      </c>
      <c r="C36" s="1912" t="s">
        <v>640</v>
      </c>
      <c r="D36" s="1912" t="s">
        <v>29</v>
      </c>
      <c r="E36" s="1912" t="s">
        <v>6825</v>
      </c>
      <c r="F36" s="1912" t="s">
        <v>147</v>
      </c>
      <c r="G36" s="1912"/>
      <c r="H36" s="1912"/>
      <c r="I36" s="1912"/>
      <c r="J36" s="1912" t="s">
        <v>4475</v>
      </c>
      <c r="K36" s="1912">
        <v>21120</v>
      </c>
      <c r="L36" s="1912" t="s">
        <v>6857</v>
      </c>
      <c r="M36" s="1912" t="s">
        <v>5235</v>
      </c>
      <c r="N36" s="1912" t="s">
        <v>6835</v>
      </c>
      <c r="O36" s="1913"/>
      <c r="P36" s="1915"/>
      <c r="Q36" s="1915"/>
      <c r="R36" s="207"/>
      <c r="S36" s="207"/>
    </row>
    <row r="37" spans="1:19" s="1909" customFormat="1" ht="30.75" customHeight="1">
      <c r="A37" s="1910">
        <v>32</v>
      </c>
      <c r="B37" s="1911">
        <v>32</v>
      </c>
      <c r="C37" s="1912" t="s">
        <v>640</v>
      </c>
      <c r="D37" s="1912" t="s">
        <v>29</v>
      </c>
      <c r="E37" s="1912" t="s">
        <v>6825</v>
      </c>
      <c r="F37" s="1912" t="s">
        <v>147</v>
      </c>
      <c r="G37" s="1912"/>
      <c r="H37" s="1912"/>
      <c r="I37" s="1912"/>
      <c r="J37" s="1912" t="s">
        <v>4449</v>
      </c>
      <c r="K37" s="1912">
        <v>62251</v>
      </c>
      <c r="L37" s="1912" t="s">
        <v>6858</v>
      </c>
      <c r="M37" s="1912" t="s">
        <v>5235</v>
      </c>
      <c r="N37" s="1912" t="s">
        <v>6835</v>
      </c>
      <c r="O37" s="1913"/>
      <c r="P37" s="1915"/>
      <c r="Q37" s="1915"/>
      <c r="R37" s="207"/>
      <c r="S37" s="207"/>
    </row>
    <row r="38" spans="1:19" s="1909" customFormat="1" ht="30.75" customHeight="1">
      <c r="A38" s="1001">
        <v>33</v>
      </c>
      <c r="B38" s="1914">
        <v>33</v>
      </c>
      <c r="C38" s="1912" t="s">
        <v>640</v>
      </c>
      <c r="D38" s="1912" t="s">
        <v>29</v>
      </c>
      <c r="E38" s="1912" t="s">
        <v>6825</v>
      </c>
      <c r="F38" s="1912" t="s">
        <v>147</v>
      </c>
      <c r="G38" s="1912"/>
      <c r="H38" s="1912"/>
      <c r="I38" s="1912"/>
      <c r="J38" s="1912" t="s">
        <v>4449</v>
      </c>
      <c r="K38" s="1912">
        <v>9780</v>
      </c>
      <c r="L38" s="1912" t="s">
        <v>6859</v>
      </c>
      <c r="M38" s="1912" t="s">
        <v>5235</v>
      </c>
      <c r="N38" s="1912" t="s">
        <v>6835</v>
      </c>
      <c r="O38" s="1913"/>
      <c r="P38" s="1915"/>
      <c r="Q38" s="1915"/>
      <c r="R38" s="207"/>
      <c r="S38" s="207"/>
    </row>
    <row r="39" spans="1:19" s="1909" customFormat="1" ht="30.75" customHeight="1">
      <c r="A39" s="1910">
        <v>34</v>
      </c>
      <c r="B39" s="1911">
        <v>34</v>
      </c>
      <c r="C39" s="1912" t="s">
        <v>640</v>
      </c>
      <c r="D39" s="1912" t="s">
        <v>29</v>
      </c>
      <c r="E39" s="1912" t="s">
        <v>6825</v>
      </c>
      <c r="F39" s="1912" t="s">
        <v>147</v>
      </c>
      <c r="G39" s="1912"/>
      <c r="H39" s="1912"/>
      <c r="I39" s="1912"/>
      <c r="J39" s="1912" t="s">
        <v>4449</v>
      </c>
      <c r="K39" s="1912">
        <v>348663</v>
      </c>
      <c r="L39" s="1912" t="s">
        <v>6860</v>
      </c>
      <c r="M39" s="1912" t="s">
        <v>5235</v>
      </c>
      <c r="N39" s="1912" t="s">
        <v>6835</v>
      </c>
      <c r="O39" s="1913"/>
      <c r="P39" s="1915"/>
      <c r="Q39" s="1915"/>
      <c r="R39" s="207"/>
      <c r="S39" s="207"/>
    </row>
    <row r="40" spans="1:19" s="1909" customFormat="1" ht="30.75" customHeight="1">
      <c r="A40" s="1001">
        <v>35</v>
      </c>
      <c r="B40" s="1914">
        <v>35</v>
      </c>
      <c r="C40" s="1912" t="s">
        <v>640</v>
      </c>
      <c r="D40" s="1912" t="s">
        <v>29</v>
      </c>
      <c r="E40" s="1912" t="s">
        <v>6825</v>
      </c>
      <c r="F40" s="1912" t="s">
        <v>147</v>
      </c>
      <c r="G40" s="1912"/>
      <c r="H40" s="1912"/>
      <c r="I40" s="1912"/>
      <c r="J40" s="1912" t="s">
        <v>4449</v>
      </c>
      <c r="K40" s="1912">
        <v>20042</v>
      </c>
      <c r="L40" s="1912" t="s">
        <v>6861</v>
      </c>
      <c r="M40" s="1912" t="s">
        <v>5235</v>
      </c>
      <c r="N40" s="1912" t="s">
        <v>6835</v>
      </c>
      <c r="O40" s="1913"/>
      <c r="P40" s="1915"/>
      <c r="Q40" s="1915"/>
      <c r="R40" s="207"/>
      <c r="S40" s="207"/>
    </row>
    <row r="41" spans="1:19" s="1909" customFormat="1" ht="30.75" customHeight="1">
      <c r="A41" s="1910">
        <v>36</v>
      </c>
      <c r="B41" s="1911">
        <v>36</v>
      </c>
      <c r="C41" s="1912" t="s">
        <v>640</v>
      </c>
      <c r="D41" s="1912" t="s">
        <v>29</v>
      </c>
      <c r="E41" s="1912" t="s">
        <v>6825</v>
      </c>
      <c r="F41" s="1912" t="s">
        <v>147</v>
      </c>
      <c r="G41" s="1912"/>
      <c r="H41" s="1912"/>
      <c r="I41" s="1912"/>
      <c r="J41" s="1912" t="s">
        <v>4475</v>
      </c>
      <c r="K41" s="1912">
        <v>2988</v>
      </c>
      <c r="L41" s="1912" t="s">
        <v>6862</v>
      </c>
      <c r="M41" s="1912" t="s">
        <v>5235</v>
      </c>
      <c r="N41" s="1912" t="s">
        <v>6835</v>
      </c>
      <c r="O41" s="1913"/>
      <c r="P41" s="1915"/>
      <c r="Q41" s="1915"/>
      <c r="R41" s="207"/>
      <c r="S41" s="207"/>
    </row>
    <row r="42" spans="1:19" s="1909" customFormat="1" ht="30.75" customHeight="1">
      <c r="A42" s="1001">
        <v>37</v>
      </c>
      <c r="B42" s="1914">
        <v>37</v>
      </c>
      <c r="C42" s="1912" t="s">
        <v>640</v>
      </c>
      <c r="D42" s="1912" t="s">
        <v>29</v>
      </c>
      <c r="E42" s="1912" t="s">
        <v>6825</v>
      </c>
      <c r="F42" s="1912" t="s">
        <v>147</v>
      </c>
      <c r="G42" s="1912"/>
      <c r="H42" s="1912"/>
      <c r="I42" s="1912"/>
      <c r="J42" s="1912" t="s">
        <v>4449</v>
      </c>
      <c r="K42" s="1912">
        <v>35878</v>
      </c>
      <c r="L42" s="1912" t="s">
        <v>6863</v>
      </c>
      <c r="M42" s="1912" t="s">
        <v>5235</v>
      </c>
      <c r="N42" s="1912" t="s">
        <v>6835</v>
      </c>
      <c r="O42" s="1913"/>
      <c r="P42" s="1915"/>
      <c r="Q42" s="1915"/>
      <c r="R42" s="207"/>
      <c r="S42" s="207"/>
    </row>
    <row r="43" spans="1:19" s="1909" customFormat="1" ht="30.75" customHeight="1">
      <c r="A43" s="1910">
        <v>38</v>
      </c>
      <c r="B43" s="1911">
        <v>38</v>
      </c>
      <c r="C43" s="1912" t="s">
        <v>640</v>
      </c>
      <c r="D43" s="1912" t="s">
        <v>29</v>
      </c>
      <c r="E43" s="1912" t="s">
        <v>6825</v>
      </c>
      <c r="F43" s="1912" t="s">
        <v>147</v>
      </c>
      <c r="G43" s="1912"/>
      <c r="H43" s="1912"/>
      <c r="I43" s="1912"/>
      <c r="J43" s="1912" t="s">
        <v>4449</v>
      </c>
      <c r="K43" s="1912">
        <v>27320</v>
      </c>
      <c r="L43" s="1912" t="s">
        <v>6864</v>
      </c>
      <c r="M43" s="1912" t="s">
        <v>5235</v>
      </c>
      <c r="N43" s="1912" t="s">
        <v>6835</v>
      </c>
      <c r="O43" s="1913"/>
      <c r="P43" s="1915"/>
      <c r="Q43" s="1915"/>
      <c r="R43" s="207"/>
      <c r="S43" s="207"/>
    </row>
    <row r="44" spans="1:19" s="1909" customFormat="1" ht="30.75" customHeight="1">
      <c r="A44" s="1001">
        <v>39</v>
      </c>
      <c r="B44" s="1914">
        <v>39</v>
      </c>
      <c r="C44" s="1912" t="s">
        <v>640</v>
      </c>
      <c r="D44" s="1912" t="s">
        <v>29</v>
      </c>
      <c r="E44" s="1912" t="s">
        <v>6825</v>
      </c>
      <c r="F44" s="1912" t="s">
        <v>147</v>
      </c>
      <c r="G44" s="1912"/>
      <c r="H44" s="1912"/>
      <c r="I44" s="1912"/>
      <c r="J44" s="1912" t="s">
        <v>4449</v>
      </c>
      <c r="K44" s="1912">
        <v>4442</v>
      </c>
      <c r="L44" s="1912" t="s">
        <v>6865</v>
      </c>
      <c r="M44" s="1912" t="s">
        <v>5235</v>
      </c>
      <c r="N44" s="1912" t="s">
        <v>6835</v>
      </c>
      <c r="O44" s="1913"/>
      <c r="P44" s="1915"/>
      <c r="Q44" s="1915"/>
      <c r="R44" s="207"/>
      <c r="S44" s="207"/>
    </row>
    <row r="45" spans="1:19" s="1899" customFormat="1" ht="18.75" customHeight="1">
      <c r="A45" s="912"/>
      <c r="B45" s="1906"/>
      <c r="C45" s="1907"/>
      <c r="D45" s="1907"/>
      <c r="E45" s="1907"/>
      <c r="F45" s="1907"/>
      <c r="G45" s="1907"/>
      <c r="H45" s="1907"/>
      <c r="I45" s="1907"/>
      <c r="J45" s="1907"/>
      <c r="K45" s="1497"/>
      <c r="L45" s="1497"/>
      <c r="M45" s="1497"/>
      <c r="N45" s="1908"/>
      <c r="O45" s="1907"/>
      <c r="P45" s="1916"/>
      <c r="Q45" s="1916"/>
      <c r="R45" s="16"/>
      <c r="S45" s="16"/>
    </row>
    <row r="46" spans="1:19" s="1899" customFormat="1" ht="24" customHeight="1">
      <c r="A46" s="912"/>
      <c r="B46" s="1906"/>
      <c r="C46" s="1907"/>
      <c r="D46" s="1907"/>
      <c r="E46" s="1907"/>
      <c r="F46" s="1907"/>
      <c r="G46" s="1907"/>
      <c r="H46" s="1907"/>
      <c r="I46" s="1907"/>
      <c r="J46" s="1907"/>
      <c r="K46" s="1497"/>
      <c r="L46" s="1497"/>
      <c r="M46" s="1497"/>
      <c r="N46" s="1908"/>
      <c r="O46" s="1907"/>
      <c r="P46" s="1916"/>
      <c r="Q46" s="1916"/>
      <c r="R46" s="16"/>
      <c r="S46" s="16"/>
    </row>
    <row r="47" spans="1:19" s="1899" customFormat="1" ht="18" customHeight="1">
      <c r="A47" s="912"/>
      <c r="B47" s="1906"/>
      <c r="C47" s="1907"/>
      <c r="D47" s="1907"/>
      <c r="E47" s="1907"/>
      <c r="F47" s="1907"/>
      <c r="G47" s="1907"/>
      <c r="H47" s="1907"/>
      <c r="I47" s="1907"/>
      <c r="J47" s="1907"/>
      <c r="K47" s="1497"/>
      <c r="L47" s="1497"/>
      <c r="M47" s="1497"/>
      <c r="N47" s="1908"/>
      <c r="O47" s="1907"/>
      <c r="P47" s="1916"/>
      <c r="Q47" s="1916"/>
      <c r="R47" s="16"/>
      <c r="S47" s="16"/>
    </row>
    <row r="48" spans="1:19" s="1862" customFormat="1">
      <c r="A48" s="1865"/>
      <c r="B48" s="1865"/>
      <c r="C48" s="2700" t="s">
        <v>17</v>
      </c>
      <c r="D48" s="2702"/>
      <c r="E48" s="2702"/>
      <c r="F48" s="2702"/>
      <c r="G48" s="2702"/>
      <c r="H48" s="2702"/>
      <c r="I48" s="2702"/>
      <c r="J48" s="2702"/>
      <c r="K48" s="2702"/>
      <c r="L48" s="2702"/>
      <c r="M48" s="2702"/>
      <c r="N48" s="2702"/>
      <c r="O48" s="2702"/>
      <c r="P48" s="2702"/>
      <c r="Q48" s="2702"/>
      <c r="R48" s="13"/>
      <c r="S48" s="13"/>
    </row>
    <row r="49" spans="1:19" s="1862" customFormat="1" ht="60">
      <c r="A49" s="407" t="s">
        <v>639</v>
      </c>
      <c r="B49" s="407" t="s">
        <v>609</v>
      </c>
      <c r="C49" s="407" t="s">
        <v>743</v>
      </c>
      <c r="D49" s="356" t="s">
        <v>19</v>
      </c>
      <c r="E49" s="356" t="s">
        <v>6866</v>
      </c>
      <c r="F49" s="356" t="s">
        <v>6867</v>
      </c>
      <c r="G49" s="356">
        <v>1985</v>
      </c>
      <c r="H49" s="356">
        <v>69.7</v>
      </c>
      <c r="I49" s="356" t="s">
        <v>6868</v>
      </c>
      <c r="J49" s="356" t="s">
        <v>6869</v>
      </c>
      <c r="K49" s="356">
        <v>394</v>
      </c>
      <c r="L49" s="356" t="s">
        <v>6870</v>
      </c>
      <c r="M49" s="356" t="s">
        <v>254</v>
      </c>
      <c r="N49" s="356" t="s">
        <v>6871</v>
      </c>
      <c r="O49" s="356">
        <v>0</v>
      </c>
      <c r="P49" s="356">
        <v>10</v>
      </c>
      <c r="Q49" s="356" t="s">
        <v>6872</v>
      </c>
      <c r="R49" s="13"/>
      <c r="S49" s="13"/>
    </row>
    <row r="50" spans="1:19" s="1867" customFormat="1" ht="24">
      <c r="A50" s="416" t="s">
        <v>644</v>
      </c>
      <c r="B50" s="416" t="s">
        <v>620</v>
      </c>
      <c r="C50" s="416" t="s">
        <v>341</v>
      </c>
      <c r="D50" s="291" t="s">
        <v>36</v>
      </c>
      <c r="E50" s="291" t="s">
        <v>6873</v>
      </c>
      <c r="F50" s="291" t="s">
        <v>6867</v>
      </c>
      <c r="G50" s="291"/>
      <c r="H50" s="291"/>
      <c r="I50" s="1237"/>
      <c r="J50" s="1917" t="s">
        <v>2023</v>
      </c>
      <c r="K50" s="1918">
        <v>20780</v>
      </c>
      <c r="L50" s="1237" t="s">
        <v>6874</v>
      </c>
      <c r="M50" s="291" t="s">
        <v>33</v>
      </c>
      <c r="N50" s="522" t="s">
        <v>6875</v>
      </c>
      <c r="O50" s="291"/>
      <c r="P50" s="291">
        <v>0</v>
      </c>
      <c r="Q50" s="291"/>
      <c r="R50" s="1919"/>
      <c r="S50" s="1919"/>
    </row>
    <row r="51" spans="1:19" s="1867" customFormat="1" ht="24">
      <c r="A51" s="416" t="s">
        <v>647</v>
      </c>
      <c r="B51" s="416" t="s">
        <v>631</v>
      </c>
      <c r="C51" s="416" t="s">
        <v>341</v>
      </c>
      <c r="D51" s="291" t="s">
        <v>36</v>
      </c>
      <c r="E51" s="1237" t="s">
        <v>6873</v>
      </c>
      <c r="F51" s="291" t="s">
        <v>6867</v>
      </c>
      <c r="G51" s="291"/>
      <c r="H51" s="291"/>
      <c r="I51" s="1237"/>
      <c r="J51" s="1920" t="s">
        <v>2095</v>
      </c>
      <c r="K51" s="1918">
        <v>11585</v>
      </c>
      <c r="L51" s="1237" t="s">
        <v>6876</v>
      </c>
      <c r="M51" s="291" t="s">
        <v>33</v>
      </c>
      <c r="N51" s="522" t="s">
        <v>6877</v>
      </c>
      <c r="O51" s="291"/>
      <c r="P51" s="291">
        <v>0</v>
      </c>
      <c r="Q51" s="291"/>
      <c r="R51" s="1919"/>
      <c r="S51" s="1919"/>
    </row>
    <row r="52" spans="1:19" s="1867" customFormat="1" ht="24">
      <c r="A52" s="416" t="s">
        <v>649</v>
      </c>
      <c r="B52" s="416" t="s">
        <v>639</v>
      </c>
      <c r="C52" s="416" t="s">
        <v>341</v>
      </c>
      <c r="D52" s="291" t="s">
        <v>36</v>
      </c>
      <c r="E52" s="1237" t="s">
        <v>6873</v>
      </c>
      <c r="F52" s="291" t="s">
        <v>6867</v>
      </c>
      <c r="G52" s="291"/>
      <c r="H52" s="291"/>
      <c r="I52" s="1237"/>
      <c r="J52" s="1920" t="s">
        <v>2023</v>
      </c>
      <c r="K52" s="1918">
        <v>10620</v>
      </c>
      <c r="L52" s="1237" t="s">
        <v>6878</v>
      </c>
      <c r="M52" s="291" t="s">
        <v>33</v>
      </c>
      <c r="N52" s="522" t="s">
        <v>6879</v>
      </c>
      <c r="O52" s="291"/>
      <c r="P52" s="291">
        <v>0</v>
      </c>
      <c r="Q52" s="291"/>
      <c r="R52" s="1919"/>
      <c r="S52" s="1919"/>
    </row>
    <row r="53" spans="1:19" s="1867" customFormat="1" ht="24">
      <c r="A53" s="416" t="s">
        <v>6880</v>
      </c>
      <c r="B53" s="416" t="s">
        <v>644</v>
      </c>
      <c r="C53" s="416" t="s">
        <v>341</v>
      </c>
      <c r="D53" s="291" t="s">
        <v>36</v>
      </c>
      <c r="E53" s="1237" t="s">
        <v>6873</v>
      </c>
      <c r="F53" s="291" t="s">
        <v>6867</v>
      </c>
      <c r="G53" s="291"/>
      <c r="H53" s="291"/>
      <c r="I53" s="1237"/>
      <c r="J53" s="1920" t="s">
        <v>2095</v>
      </c>
      <c r="K53" s="1918">
        <v>9736</v>
      </c>
      <c r="L53" s="1237" t="s">
        <v>6881</v>
      </c>
      <c r="M53" s="291" t="s">
        <v>33</v>
      </c>
      <c r="N53" s="522" t="s">
        <v>6882</v>
      </c>
      <c r="O53" s="291"/>
      <c r="P53" s="291">
        <v>0</v>
      </c>
      <c r="Q53" s="291"/>
      <c r="R53" s="1919"/>
      <c r="S53" s="1919"/>
    </row>
    <row r="54" spans="1:19" s="1867" customFormat="1" ht="39" customHeight="1">
      <c r="A54" s="416" t="s">
        <v>6883</v>
      </c>
      <c r="B54" s="416" t="s">
        <v>647</v>
      </c>
      <c r="C54" s="416" t="s">
        <v>341</v>
      </c>
      <c r="D54" s="291" t="s">
        <v>36</v>
      </c>
      <c r="E54" s="1237" t="s">
        <v>6884</v>
      </c>
      <c r="F54" s="291" t="s">
        <v>6867</v>
      </c>
      <c r="G54" s="291"/>
      <c r="H54" s="291"/>
      <c r="I54" s="1237"/>
      <c r="J54" s="1921" t="s">
        <v>6885</v>
      </c>
      <c r="K54" s="1922">
        <v>42000</v>
      </c>
      <c r="L54" s="1237" t="s">
        <v>6886</v>
      </c>
      <c r="M54" s="291" t="s">
        <v>33</v>
      </c>
      <c r="N54" s="522" t="s">
        <v>6887</v>
      </c>
      <c r="O54" s="291"/>
      <c r="P54" s="291">
        <v>0</v>
      </c>
      <c r="Q54" s="291"/>
      <c r="R54" s="1919"/>
      <c r="S54" s="1919"/>
    </row>
    <row r="55" spans="1:19" s="1867" customFormat="1" ht="39" customHeight="1">
      <c r="A55" s="416" t="s">
        <v>6888</v>
      </c>
      <c r="B55" s="416" t="s">
        <v>649</v>
      </c>
      <c r="C55" s="416" t="s">
        <v>341</v>
      </c>
      <c r="D55" s="291" t="s">
        <v>36</v>
      </c>
      <c r="E55" s="1237" t="s">
        <v>6889</v>
      </c>
      <c r="F55" s="291" t="s">
        <v>6867</v>
      </c>
      <c r="G55" s="291"/>
      <c r="H55" s="291"/>
      <c r="I55" s="1237"/>
      <c r="J55" s="1923" t="s">
        <v>6890</v>
      </c>
      <c r="K55" s="1237">
        <v>1500</v>
      </c>
      <c r="L55" s="1237" t="s">
        <v>6891</v>
      </c>
      <c r="M55" s="291" t="s">
        <v>33</v>
      </c>
      <c r="N55" s="522" t="s">
        <v>6892</v>
      </c>
      <c r="O55" s="291"/>
      <c r="P55" s="291">
        <v>9.5</v>
      </c>
      <c r="Q55" s="291"/>
      <c r="R55" s="1919"/>
      <c r="S55" s="1919"/>
    </row>
    <row r="56" spans="1:19" s="1867" customFormat="1" ht="39" customHeight="1">
      <c r="A56" s="416" t="s">
        <v>6893</v>
      </c>
      <c r="B56" s="416" t="s">
        <v>6880</v>
      </c>
      <c r="C56" s="416" t="s">
        <v>341</v>
      </c>
      <c r="D56" s="291" t="s">
        <v>36</v>
      </c>
      <c r="E56" s="1237" t="s">
        <v>6894</v>
      </c>
      <c r="F56" s="291" t="s">
        <v>6867</v>
      </c>
      <c r="G56" s="291"/>
      <c r="H56" s="291"/>
      <c r="I56" s="1237"/>
      <c r="J56" s="1237" t="s">
        <v>6890</v>
      </c>
      <c r="K56" s="1237">
        <v>1500</v>
      </c>
      <c r="L56" s="1237" t="s">
        <v>6895</v>
      </c>
      <c r="M56" s="291" t="s">
        <v>33</v>
      </c>
      <c r="N56" s="522" t="s">
        <v>6896</v>
      </c>
      <c r="O56" s="291"/>
      <c r="P56" s="291">
        <v>9.5</v>
      </c>
      <c r="Q56" s="291"/>
      <c r="R56" s="1919"/>
      <c r="S56" s="1919"/>
    </row>
    <row r="57" spans="1:19" s="1867" customFormat="1" ht="45.75" customHeight="1">
      <c r="A57" s="416" t="s">
        <v>6897</v>
      </c>
      <c r="B57" s="416" t="s">
        <v>6883</v>
      </c>
      <c r="C57" s="416" t="s">
        <v>341</v>
      </c>
      <c r="D57" s="291" t="s">
        <v>36</v>
      </c>
      <c r="E57" s="1917" t="s">
        <v>6898</v>
      </c>
      <c r="F57" s="424" t="s">
        <v>6867</v>
      </c>
      <c r="G57" s="291"/>
      <c r="H57" s="291"/>
      <c r="I57" s="291"/>
      <c r="J57" s="1924" t="s">
        <v>6899</v>
      </c>
      <c r="K57" s="1917">
        <v>1000</v>
      </c>
      <c r="L57" s="1917" t="s">
        <v>6900</v>
      </c>
      <c r="M57" s="424" t="s">
        <v>794</v>
      </c>
      <c r="N57" s="291" t="s">
        <v>6901</v>
      </c>
      <c r="O57" s="291"/>
      <c r="P57" s="291">
        <v>10</v>
      </c>
      <c r="Q57" s="291"/>
      <c r="R57" s="1919"/>
      <c r="S57" s="1919"/>
    </row>
    <row r="58" spans="1:19" s="1867" customFormat="1" ht="45.75" customHeight="1">
      <c r="A58" s="416" t="s">
        <v>6902</v>
      </c>
      <c r="B58" s="416" t="s">
        <v>6888</v>
      </c>
      <c r="C58" s="416" t="s">
        <v>341</v>
      </c>
      <c r="D58" s="291" t="s">
        <v>36</v>
      </c>
      <c r="E58" s="1920" t="s">
        <v>6903</v>
      </c>
      <c r="F58" s="424" t="s">
        <v>6867</v>
      </c>
      <c r="G58" s="291"/>
      <c r="H58" s="291"/>
      <c r="I58" s="291"/>
      <c r="J58" s="1925" t="s">
        <v>6899</v>
      </c>
      <c r="K58" s="1920">
        <v>1226</v>
      </c>
      <c r="L58" s="1920" t="s">
        <v>6904</v>
      </c>
      <c r="M58" s="424" t="s">
        <v>794</v>
      </c>
      <c r="N58" s="291" t="s">
        <v>6905</v>
      </c>
      <c r="O58" s="291"/>
      <c r="P58" s="291">
        <v>10</v>
      </c>
      <c r="Q58" s="291"/>
      <c r="R58" s="1919"/>
      <c r="S58" s="1919"/>
    </row>
    <row r="59" spans="1:19" s="1867" customFormat="1" ht="36">
      <c r="A59" s="416" t="s">
        <v>6906</v>
      </c>
      <c r="B59" s="416" t="s">
        <v>6893</v>
      </c>
      <c r="C59" s="416" t="s">
        <v>341</v>
      </c>
      <c r="D59" s="291" t="s">
        <v>36</v>
      </c>
      <c r="E59" s="1920" t="s">
        <v>6907</v>
      </c>
      <c r="F59" s="424" t="s">
        <v>6867</v>
      </c>
      <c r="G59" s="291"/>
      <c r="H59" s="291"/>
      <c r="I59" s="291"/>
      <c r="J59" s="1925" t="s">
        <v>6890</v>
      </c>
      <c r="K59" s="1920">
        <v>1481</v>
      </c>
      <c r="L59" s="1920" t="s">
        <v>6908</v>
      </c>
      <c r="M59" s="424" t="s">
        <v>794</v>
      </c>
      <c r="N59" s="291" t="s">
        <v>6909</v>
      </c>
      <c r="O59" s="291"/>
      <c r="P59" s="291">
        <v>9.5</v>
      </c>
      <c r="Q59" s="291"/>
      <c r="R59" s="1919"/>
      <c r="S59" s="1919"/>
    </row>
    <row r="60" spans="1:19" s="1867" customFormat="1" ht="38.25" customHeight="1">
      <c r="A60" s="416" t="s">
        <v>6910</v>
      </c>
      <c r="B60" s="416" t="s">
        <v>6897</v>
      </c>
      <c r="C60" s="416" t="s">
        <v>341</v>
      </c>
      <c r="D60" s="291" t="s">
        <v>36</v>
      </c>
      <c r="E60" s="1920" t="s">
        <v>6911</v>
      </c>
      <c r="F60" s="424" t="s">
        <v>6867</v>
      </c>
      <c r="G60" s="291"/>
      <c r="H60" s="291"/>
      <c r="I60" s="291"/>
      <c r="J60" s="1920" t="s">
        <v>6890</v>
      </c>
      <c r="K60" s="1920">
        <v>1500</v>
      </c>
      <c r="L60" s="1920" t="s">
        <v>6912</v>
      </c>
      <c r="M60" s="424" t="s">
        <v>794</v>
      </c>
      <c r="N60" s="291" t="s">
        <v>6913</v>
      </c>
      <c r="O60" s="291"/>
      <c r="P60" s="291">
        <v>9.5</v>
      </c>
      <c r="Q60" s="291"/>
      <c r="R60" s="1919"/>
      <c r="S60" s="1919"/>
    </row>
    <row r="61" spans="1:19" s="1867" customFormat="1" ht="38.25" customHeight="1">
      <c r="A61" s="416" t="s">
        <v>6914</v>
      </c>
      <c r="B61" s="416" t="s">
        <v>6902</v>
      </c>
      <c r="C61" s="416" t="s">
        <v>341</v>
      </c>
      <c r="D61" s="291" t="s">
        <v>36</v>
      </c>
      <c r="E61" s="1925" t="s">
        <v>6915</v>
      </c>
      <c r="F61" s="424" t="s">
        <v>6867</v>
      </c>
      <c r="G61" s="291"/>
      <c r="H61" s="291"/>
      <c r="I61" s="291"/>
      <c r="J61" s="1925" t="s">
        <v>6890</v>
      </c>
      <c r="K61" s="1925">
        <v>1500</v>
      </c>
      <c r="L61" s="1920" t="s">
        <v>6916</v>
      </c>
      <c r="M61" s="424" t="s">
        <v>794</v>
      </c>
      <c r="N61" s="291" t="s">
        <v>6917</v>
      </c>
      <c r="O61" s="291"/>
      <c r="P61" s="291">
        <v>9.5</v>
      </c>
      <c r="Q61" s="291"/>
      <c r="R61" s="1919"/>
      <c r="S61" s="1919"/>
    </row>
    <row r="62" spans="1:19" s="1867" customFormat="1" ht="38.25" customHeight="1">
      <c r="A62" s="416" t="s">
        <v>6918</v>
      </c>
      <c r="B62" s="416" t="s">
        <v>6906</v>
      </c>
      <c r="C62" s="416" t="s">
        <v>341</v>
      </c>
      <c r="D62" s="291" t="s">
        <v>29</v>
      </c>
      <c r="E62" s="1925" t="s">
        <v>6919</v>
      </c>
      <c r="F62" s="424" t="s">
        <v>6867</v>
      </c>
      <c r="G62" s="291"/>
      <c r="H62" s="291"/>
      <c r="I62" s="291"/>
      <c r="J62" s="1926" t="s">
        <v>6920</v>
      </c>
      <c r="K62" s="1927">
        <v>5019</v>
      </c>
      <c r="L62" s="1928" t="s">
        <v>6921</v>
      </c>
      <c r="M62" s="424" t="s">
        <v>794</v>
      </c>
      <c r="N62" s="291" t="s">
        <v>6922</v>
      </c>
      <c r="O62" s="291"/>
      <c r="P62" s="291"/>
      <c r="Q62" s="291"/>
      <c r="R62" s="1919"/>
      <c r="S62" s="1919"/>
    </row>
    <row r="63" spans="1:19" s="1867" customFormat="1" ht="36.75" customHeight="1">
      <c r="A63" s="416" t="s">
        <v>6923</v>
      </c>
      <c r="B63" s="416" t="s">
        <v>6910</v>
      </c>
      <c r="C63" s="416" t="s">
        <v>341</v>
      </c>
      <c r="D63" s="291" t="s">
        <v>36</v>
      </c>
      <c r="E63" s="1929" t="s">
        <v>6924</v>
      </c>
      <c r="F63" s="424" t="s">
        <v>6867</v>
      </c>
      <c r="G63" s="291"/>
      <c r="H63" s="291"/>
      <c r="I63" s="291"/>
      <c r="J63" s="1930" t="s">
        <v>6925</v>
      </c>
      <c r="K63" s="1931">
        <v>37116</v>
      </c>
      <c r="L63" s="1931" t="s">
        <v>6926</v>
      </c>
      <c r="M63" s="424" t="s">
        <v>794</v>
      </c>
      <c r="N63" s="291" t="s">
        <v>6927</v>
      </c>
      <c r="O63" s="291"/>
      <c r="P63" s="291"/>
      <c r="Q63" s="291"/>
      <c r="R63" s="1919"/>
      <c r="S63" s="1919"/>
    </row>
    <row r="64" spans="1:19" s="1867" customFormat="1" ht="36.75" customHeight="1">
      <c r="A64" s="416" t="s">
        <v>6928</v>
      </c>
      <c r="B64" s="416" t="s">
        <v>6914</v>
      </c>
      <c r="C64" s="416" t="s">
        <v>341</v>
      </c>
      <c r="D64" s="291" t="s">
        <v>36</v>
      </c>
      <c r="E64" s="1932" t="s">
        <v>6929</v>
      </c>
      <c r="F64" s="291" t="s">
        <v>6867</v>
      </c>
      <c r="G64" s="291"/>
      <c r="H64" s="291"/>
      <c r="I64" s="291"/>
      <c r="J64" s="1237" t="s">
        <v>6930</v>
      </c>
      <c r="K64" s="1933">
        <v>1865</v>
      </c>
      <c r="L64" s="1933" t="s">
        <v>6931</v>
      </c>
      <c r="M64" s="291" t="s">
        <v>254</v>
      </c>
      <c r="N64" s="291" t="s">
        <v>6932</v>
      </c>
      <c r="O64" s="291"/>
      <c r="P64" s="291"/>
      <c r="Q64" s="291"/>
      <c r="R64" s="1919"/>
      <c r="S64" s="1919"/>
    </row>
    <row r="65" spans="1:19" s="1867" customFormat="1" ht="36.75" customHeight="1">
      <c r="A65" s="416" t="s">
        <v>6933</v>
      </c>
      <c r="B65" s="416" t="s">
        <v>6918</v>
      </c>
      <c r="C65" s="416" t="s">
        <v>341</v>
      </c>
      <c r="D65" s="291" t="s">
        <v>36</v>
      </c>
      <c r="E65" s="1934" t="s">
        <v>6934</v>
      </c>
      <c r="F65" s="291" t="s">
        <v>6867</v>
      </c>
      <c r="G65" s="291"/>
      <c r="H65" s="291"/>
      <c r="I65" s="291"/>
      <c r="J65" s="1923" t="s">
        <v>6930</v>
      </c>
      <c r="K65" s="1933">
        <v>1861</v>
      </c>
      <c r="L65" s="1935" t="s">
        <v>6935</v>
      </c>
      <c r="M65" s="291" t="s">
        <v>254</v>
      </c>
      <c r="N65" s="291" t="s">
        <v>6936</v>
      </c>
      <c r="O65" s="291"/>
      <c r="P65" s="291"/>
      <c r="Q65" s="291"/>
      <c r="R65" s="1919"/>
      <c r="S65" s="1919"/>
    </row>
    <row r="66" spans="1:19" s="1867" customFormat="1">
      <c r="A66" s="416"/>
      <c r="B66" s="416"/>
      <c r="C66" s="416"/>
      <c r="D66" s="291"/>
      <c r="E66" s="1932"/>
      <c r="F66" s="291"/>
      <c r="G66" s="291"/>
      <c r="H66" s="291"/>
      <c r="I66" s="291"/>
      <c r="J66" s="1237"/>
      <c r="K66" s="1933"/>
      <c r="L66" s="1933"/>
      <c r="M66" s="291"/>
      <c r="N66" s="291"/>
      <c r="O66" s="291"/>
      <c r="P66" s="291"/>
      <c r="Q66" s="291"/>
      <c r="R66" s="1919"/>
      <c r="S66" s="1919"/>
    </row>
    <row r="67" spans="1:19" s="1867" customFormat="1">
      <c r="A67" s="1936"/>
      <c r="B67" s="416"/>
      <c r="C67" s="416"/>
      <c r="D67" s="291"/>
      <c r="E67" s="1932"/>
      <c r="F67" s="291"/>
      <c r="G67" s="291"/>
      <c r="H67" s="291"/>
      <c r="I67" s="291"/>
      <c r="J67" s="1237"/>
      <c r="K67" s="1933"/>
      <c r="L67" s="1933"/>
      <c r="M67" s="291"/>
      <c r="N67" s="291"/>
      <c r="O67" s="291"/>
      <c r="P67" s="291"/>
      <c r="Q67" s="291"/>
      <c r="R67" s="1919"/>
      <c r="S67" s="1919"/>
    </row>
    <row r="68" spans="1:19">
      <c r="A68" s="1937"/>
      <c r="B68" s="1937"/>
      <c r="C68" s="2694" t="s">
        <v>776</v>
      </c>
      <c r="D68" s="2347"/>
      <c r="E68" s="2347"/>
      <c r="F68" s="2347"/>
      <c r="G68" s="2347"/>
      <c r="H68" s="2347"/>
      <c r="I68" s="2347"/>
      <c r="J68" s="2347"/>
      <c r="K68" s="2347"/>
      <c r="L68" s="2347"/>
      <c r="M68" s="2347"/>
      <c r="N68" s="2347"/>
      <c r="O68" s="2347"/>
      <c r="P68" s="2347"/>
      <c r="Q68" s="2348"/>
    </row>
    <row r="69" spans="1:19" ht="240">
      <c r="A69" s="230">
        <v>3</v>
      </c>
      <c r="B69" s="325">
        <v>1</v>
      </c>
      <c r="C69" s="230" t="s">
        <v>6937</v>
      </c>
      <c r="D69" s="230" t="s">
        <v>19</v>
      </c>
      <c r="E69" s="230" t="s">
        <v>6938</v>
      </c>
      <c r="F69" s="230" t="s">
        <v>6939</v>
      </c>
      <c r="G69" s="230" t="s">
        <v>6940</v>
      </c>
      <c r="H69" s="332">
        <v>11922.4</v>
      </c>
      <c r="I69" s="332" t="s">
        <v>6095</v>
      </c>
      <c r="J69" s="1659" t="s">
        <v>6941</v>
      </c>
      <c r="K69" s="333">
        <v>132000</v>
      </c>
      <c r="L69" s="333" t="s">
        <v>6942</v>
      </c>
      <c r="M69" s="333" t="s">
        <v>794</v>
      </c>
      <c r="N69" s="333" t="s">
        <v>6943</v>
      </c>
      <c r="O69" s="230"/>
      <c r="P69" s="230"/>
      <c r="Q69" s="230"/>
      <c r="S69" s="5">
        <v>1</v>
      </c>
    </row>
    <row r="70" spans="1:19">
      <c r="A70" s="1861"/>
      <c r="B70" s="1861"/>
      <c r="C70" s="2703" t="s">
        <v>508</v>
      </c>
      <c r="D70" s="2329"/>
      <c r="E70" s="2329"/>
      <c r="F70" s="2329"/>
      <c r="G70" s="2329"/>
      <c r="H70" s="2329"/>
      <c r="I70" s="2329"/>
      <c r="J70" s="2329"/>
      <c r="K70" s="2329"/>
      <c r="L70" s="2329"/>
      <c r="M70" s="2329"/>
      <c r="N70" s="2329"/>
      <c r="O70" s="2329"/>
      <c r="P70" s="2329"/>
      <c r="Q70" s="2330"/>
    </row>
    <row r="71" spans="1:19" ht="72">
      <c r="A71" s="565">
        <v>4</v>
      </c>
      <c r="B71" s="325">
        <v>1</v>
      </c>
      <c r="C71" s="617" t="s">
        <v>6944</v>
      </c>
      <c r="D71" s="617" t="s">
        <v>19</v>
      </c>
      <c r="E71" s="617" t="s">
        <v>6945</v>
      </c>
      <c r="F71" s="565" t="s">
        <v>6946</v>
      </c>
      <c r="G71" s="565" t="s">
        <v>6095</v>
      </c>
      <c r="H71" s="629">
        <v>13058</v>
      </c>
      <c r="I71" s="629" t="s">
        <v>6947</v>
      </c>
      <c r="J71" s="1938" t="s">
        <v>6948</v>
      </c>
      <c r="K71" s="506">
        <v>80000</v>
      </c>
      <c r="L71" s="506" t="s">
        <v>6949</v>
      </c>
      <c r="M71" s="506" t="s">
        <v>6950</v>
      </c>
      <c r="N71" s="506" t="s">
        <v>6951</v>
      </c>
      <c r="O71" s="230"/>
      <c r="P71" s="230"/>
      <c r="Q71" s="230"/>
    </row>
    <row r="72" spans="1:19" ht="48">
      <c r="A72" s="565">
        <v>5</v>
      </c>
      <c r="B72" s="553">
        <v>2</v>
      </c>
      <c r="C72" s="657" t="s">
        <v>1561</v>
      </c>
      <c r="D72" s="657" t="s">
        <v>19</v>
      </c>
      <c r="E72" s="657" t="s">
        <v>6952</v>
      </c>
      <c r="F72" s="230" t="s">
        <v>3877</v>
      </c>
      <c r="G72" s="230" t="s">
        <v>6095</v>
      </c>
      <c r="H72" s="332">
        <v>859.4</v>
      </c>
      <c r="I72" s="332" t="s">
        <v>6953</v>
      </c>
      <c r="J72" s="1939" t="s">
        <v>6954</v>
      </c>
      <c r="K72" s="333">
        <v>5000</v>
      </c>
      <c r="L72" s="333" t="s">
        <v>6955</v>
      </c>
      <c r="M72" s="333" t="s">
        <v>6956</v>
      </c>
      <c r="N72" s="333" t="s">
        <v>6957</v>
      </c>
      <c r="O72" s="230"/>
      <c r="P72" s="230"/>
      <c r="Q72" s="230"/>
      <c r="S72" s="5">
        <v>1</v>
      </c>
    </row>
    <row r="73" spans="1:19" ht="36">
      <c r="A73" s="565">
        <v>6</v>
      </c>
      <c r="B73" s="325">
        <v>3</v>
      </c>
      <c r="C73" s="657" t="s">
        <v>3725</v>
      </c>
      <c r="D73" s="657" t="s">
        <v>19</v>
      </c>
      <c r="E73" s="657" t="s">
        <v>6958</v>
      </c>
      <c r="F73" s="230" t="s">
        <v>3877</v>
      </c>
      <c r="G73" s="230">
        <v>1990</v>
      </c>
      <c r="H73" s="1940">
        <v>504.4</v>
      </c>
      <c r="I73" s="1940" t="s">
        <v>6959</v>
      </c>
      <c r="J73" s="1659" t="s">
        <v>6960</v>
      </c>
      <c r="K73" s="1941">
        <v>5798</v>
      </c>
      <c r="L73" s="333" t="s">
        <v>6961</v>
      </c>
      <c r="M73" s="333" t="s">
        <v>6962</v>
      </c>
      <c r="N73" s="333" t="s">
        <v>6963</v>
      </c>
      <c r="O73" s="230"/>
      <c r="P73" s="230"/>
      <c r="Q73" s="230"/>
      <c r="S73" s="5">
        <v>1</v>
      </c>
    </row>
    <row r="74" spans="1:19" ht="132">
      <c r="A74" s="565">
        <v>7</v>
      </c>
      <c r="B74" s="553">
        <v>4</v>
      </c>
      <c r="C74" s="617" t="s">
        <v>6964</v>
      </c>
      <c r="D74" s="617" t="s">
        <v>19</v>
      </c>
      <c r="E74" s="617" t="s">
        <v>6965</v>
      </c>
      <c r="F74" s="565" t="s">
        <v>6966</v>
      </c>
      <c r="G74" s="565">
        <v>1997</v>
      </c>
      <c r="H74" s="617">
        <v>956.7</v>
      </c>
      <c r="I74" s="1288" t="s">
        <v>6967</v>
      </c>
      <c r="J74" s="1938" t="s">
        <v>6968</v>
      </c>
      <c r="K74" s="1288">
        <v>4840</v>
      </c>
      <c r="L74" s="1288" t="s">
        <v>6969</v>
      </c>
      <c r="M74" s="506" t="s">
        <v>6970</v>
      </c>
      <c r="N74" s="506"/>
      <c r="O74" s="565"/>
      <c r="P74" s="565"/>
      <c r="Q74" s="565"/>
    </row>
    <row r="75" spans="1:19" ht="36">
      <c r="A75" s="565">
        <v>8</v>
      </c>
      <c r="B75" s="325">
        <v>5</v>
      </c>
      <c r="C75" s="617" t="s">
        <v>6971</v>
      </c>
      <c r="D75" s="222" t="s">
        <v>19</v>
      </c>
      <c r="E75" s="617" t="s">
        <v>6972</v>
      </c>
      <c r="F75" s="565" t="s">
        <v>3877</v>
      </c>
      <c r="G75" s="565">
        <v>1986</v>
      </c>
      <c r="H75" s="629">
        <v>292.5</v>
      </c>
      <c r="I75" s="565" t="s">
        <v>6973</v>
      </c>
      <c r="J75" s="1938" t="s">
        <v>6974</v>
      </c>
      <c r="K75" s="506">
        <v>3024</v>
      </c>
      <c r="L75" s="1288" t="s">
        <v>6975</v>
      </c>
      <c r="M75" s="506" t="s">
        <v>6976</v>
      </c>
      <c r="N75" s="1942"/>
      <c r="O75" s="565"/>
      <c r="P75" s="565"/>
      <c r="Q75" s="565"/>
    </row>
    <row r="76" spans="1:19" ht="36">
      <c r="A76" s="565">
        <v>9</v>
      </c>
      <c r="B76" s="553">
        <v>6</v>
      </c>
      <c r="C76" s="617" t="s">
        <v>6977</v>
      </c>
      <c r="D76" s="222" t="s">
        <v>19</v>
      </c>
      <c r="E76" s="617" t="s">
        <v>6978</v>
      </c>
      <c r="F76" s="565" t="s">
        <v>3877</v>
      </c>
      <c r="G76" s="565">
        <v>1969</v>
      </c>
      <c r="H76" s="629">
        <v>307.2</v>
      </c>
      <c r="I76" s="506" t="s">
        <v>6979</v>
      </c>
      <c r="J76" s="1938" t="s">
        <v>6980</v>
      </c>
      <c r="K76" s="506">
        <v>1788</v>
      </c>
      <c r="L76" s="506" t="s">
        <v>6981</v>
      </c>
      <c r="M76" s="506" t="s">
        <v>6976</v>
      </c>
      <c r="N76" s="506"/>
      <c r="O76" s="565"/>
      <c r="P76" s="565"/>
      <c r="Q76" s="565"/>
    </row>
    <row r="77" spans="1:19" ht="84">
      <c r="A77" s="565">
        <v>10</v>
      </c>
      <c r="B77" s="325">
        <v>7</v>
      </c>
      <c r="C77" s="617" t="s">
        <v>1518</v>
      </c>
      <c r="D77" s="222" t="s">
        <v>19</v>
      </c>
      <c r="E77" s="617" t="s">
        <v>6982</v>
      </c>
      <c r="F77" s="565" t="s">
        <v>3877</v>
      </c>
      <c r="G77" s="565">
        <v>1980</v>
      </c>
      <c r="H77" s="629">
        <v>765.7</v>
      </c>
      <c r="I77" s="1288" t="s">
        <v>6983</v>
      </c>
      <c r="J77" s="1938" t="s">
        <v>6984</v>
      </c>
      <c r="K77" s="506">
        <v>5102</v>
      </c>
      <c r="L77" s="1288" t="s">
        <v>6985</v>
      </c>
      <c r="M77" s="506" t="s">
        <v>6986</v>
      </c>
      <c r="N77" s="506"/>
      <c r="O77" s="565"/>
      <c r="P77" s="565"/>
      <c r="Q77" s="565"/>
    </row>
    <row r="78" spans="1:19" ht="48">
      <c r="A78" s="565">
        <v>11</v>
      </c>
      <c r="B78" s="553">
        <v>8</v>
      </c>
      <c r="C78" s="617" t="s">
        <v>6987</v>
      </c>
      <c r="D78" s="222" t="s">
        <v>19</v>
      </c>
      <c r="E78" s="617" t="s">
        <v>6988</v>
      </c>
      <c r="F78" s="565" t="s">
        <v>3877</v>
      </c>
      <c r="G78" s="565">
        <v>1983</v>
      </c>
      <c r="H78" s="629">
        <v>149.69999999999999</v>
      </c>
      <c r="I78" s="1288" t="s">
        <v>6989</v>
      </c>
      <c r="J78" s="1938" t="s">
        <v>6990</v>
      </c>
      <c r="K78" s="506">
        <v>502</v>
      </c>
      <c r="L78" s="1288" t="s">
        <v>6991</v>
      </c>
      <c r="M78" s="506" t="s">
        <v>6992</v>
      </c>
      <c r="N78" s="506"/>
      <c r="O78" s="565"/>
      <c r="P78" s="565"/>
      <c r="Q78" s="565"/>
    </row>
    <row r="79" spans="1:19" ht="48">
      <c r="A79" s="565">
        <v>12</v>
      </c>
      <c r="B79" s="325">
        <v>9</v>
      </c>
      <c r="C79" s="617" t="s">
        <v>6993</v>
      </c>
      <c r="D79" s="222" t="s">
        <v>19</v>
      </c>
      <c r="E79" s="617" t="s">
        <v>6994</v>
      </c>
      <c r="F79" s="565" t="s">
        <v>3877</v>
      </c>
      <c r="G79" s="565">
        <v>1972</v>
      </c>
      <c r="H79" s="629">
        <v>955.3</v>
      </c>
      <c r="I79" s="1288" t="s">
        <v>6995</v>
      </c>
      <c r="J79" s="1938" t="s">
        <v>6996</v>
      </c>
      <c r="K79" s="506">
        <v>6100</v>
      </c>
      <c r="L79" s="1288" t="s">
        <v>6997</v>
      </c>
      <c r="M79" s="506" t="s">
        <v>6992</v>
      </c>
      <c r="N79" s="506"/>
      <c r="O79" s="565"/>
      <c r="P79" s="565"/>
      <c r="Q79" s="565"/>
    </row>
    <row r="80" spans="1:19" ht="48">
      <c r="A80" s="565">
        <v>13</v>
      </c>
      <c r="B80" s="553">
        <v>10</v>
      </c>
      <c r="C80" s="617" t="s">
        <v>6998</v>
      </c>
      <c r="D80" s="222" t="s">
        <v>19</v>
      </c>
      <c r="E80" s="617" t="s">
        <v>6999</v>
      </c>
      <c r="F80" s="565" t="s">
        <v>3877</v>
      </c>
      <c r="G80" s="565">
        <v>1970</v>
      </c>
      <c r="H80" s="629"/>
      <c r="I80" s="629"/>
      <c r="J80" s="1938" t="s">
        <v>7000</v>
      </c>
      <c r="K80" s="506"/>
      <c r="L80" s="506"/>
      <c r="M80" s="506" t="s">
        <v>6992</v>
      </c>
      <c r="N80" s="506"/>
      <c r="O80" s="565"/>
      <c r="P80" s="565"/>
      <c r="Q80" s="565"/>
    </row>
    <row r="81" spans="1:19" ht="36">
      <c r="A81" s="565">
        <v>14</v>
      </c>
      <c r="B81" s="325">
        <v>11</v>
      </c>
      <c r="C81" s="617" t="s">
        <v>7001</v>
      </c>
      <c r="D81" s="222" t="s">
        <v>19</v>
      </c>
      <c r="E81" s="617" t="s">
        <v>7002</v>
      </c>
      <c r="F81" s="565" t="s">
        <v>3877</v>
      </c>
      <c r="G81" s="565">
        <v>1970</v>
      </c>
      <c r="H81" s="629">
        <v>564.4</v>
      </c>
      <c r="I81" s="629" t="s">
        <v>7003</v>
      </c>
      <c r="J81" s="1938" t="s">
        <v>7004</v>
      </c>
      <c r="K81" s="506">
        <v>3026.9</v>
      </c>
      <c r="L81" s="506" t="s">
        <v>7005</v>
      </c>
      <c r="M81" s="506" t="s">
        <v>7006</v>
      </c>
      <c r="N81" s="506"/>
      <c r="O81" s="565"/>
      <c r="P81" s="565"/>
      <c r="Q81" s="565"/>
    </row>
    <row r="82" spans="1:19" ht="36">
      <c r="A82" s="565">
        <v>15</v>
      </c>
      <c r="B82" s="553">
        <v>12</v>
      </c>
      <c r="C82" s="617" t="s">
        <v>7007</v>
      </c>
      <c r="D82" s="222" t="s">
        <v>19</v>
      </c>
      <c r="E82" s="617" t="s">
        <v>7008</v>
      </c>
      <c r="F82" s="565" t="s">
        <v>3877</v>
      </c>
      <c r="G82" s="565"/>
      <c r="H82" s="629"/>
      <c r="I82" s="629"/>
      <c r="J82" s="1938"/>
      <c r="K82" s="506"/>
      <c r="L82" s="506"/>
      <c r="M82" s="506" t="s">
        <v>6976</v>
      </c>
      <c r="N82" s="506"/>
      <c r="O82" s="565"/>
      <c r="P82" s="565"/>
      <c r="Q82" s="565"/>
    </row>
    <row r="83" spans="1:19" ht="36">
      <c r="A83" s="565">
        <v>16</v>
      </c>
      <c r="B83" s="325">
        <v>13</v>
      </c>
      <c r="C83" s="617" t="s">
        <v>7009</v>
      </c>
      <c r="D83" s="222" t="s">
        <v>19</v>
      </c>
      <c r="E83" s="617" t="s">
        <v>7008</v>
      </c>
      <c r="F83" s="565" t="s">
        <v>3877</v>
      </c>
      <c r="G83" s="565"/>
      <c r="H83" s="629"/>
      <c r="I83" s="629"/>
      <c r="J83" s="1938"/>
      <c r="K83" s="506"/>
      <c r="L83" s="506"/>
      <c r="M83" s="506" t="s">
        <v>6976</v>
      </c>
      <c r="N83" s="506"/>
      <c r="O83" s="565"/>
      <c r="P83" s="565"/>
      <c r="Q83" s="565"/>
    </row>
    <row r="84" spans="1:19" ht="120">
      <c r="A84" s="565">
        <v>17</v>
      </c>
      <c r="B84" s="553">
        <v>14</v>
      </c>
      <c r="C84" s="657" t="s">
        <v>7010</v>
      </c>
      <c r="D84" s="180" t="s">
        <v>19</v>
      </c>
      <c r="E84" s="657" t="s">
        <v>7011</v>
      </c>
      <c r="F84" s="230" t="s">
        <v>3877</v>
      </c>
      <c r="G84" s="230">
        <v>1984</v>
      </c>
      <c r="H84" s="332">
        <v>179.7</v>
      </c>
      <c r="I84" s="332" t="s">
        <v>7012</v>
      </c>
      <c r="J84" s="1659" t="s">
        <v>7013</v>
      </c>
      <c r="K84" s="333">
        <v>665</v>
      </c>
      <c r="L84" s="333" t="s">
        <v>7014</v>
      </c>
      <c r="M84" s="333" t="s">
        <v>6976</v>
      </c>
      <c r="N84" s="333" t="s">
        <v>6957</v>
      </c>
      <c r="O84" s="230"/>
      <c r="P84" s="230"/>
      <c r="Q84" s="230"/>
      <c r="S84" s="5">
        <v>1</v>
      </c>
    </row>
    <row r="85" spans="1:19" ht="72">
      <c r="A85" s="565">
        <v>18</v>
      </c>
      <c r="B85" s="325">
        <v>15</v>
      </c>
      <c r="C85" s="617" t="s">
        <v>7015</v>
      </c>
      <c r="D85" s="222" t="s">
        <v>19</v>
      </c>
      <c r="E85" s="617" t="s">
        <v>7016</v>
      </c>
      <c r="F85" s="565" t="s">
        <v>3877</v>
      </c>
      <c r="G85" s="565"/>
      <c r="H85" s="629">
        <v>1199.5999999999999</v>
      </c>
      <c r="I85" s="629"/>
      <c r="J85" s="1938"/>
      <c r="K85" s="506"/>
      <c r="L85" s="506"/>
      <c r="M85" s="506" t="s">
        <v>6976</v>
      </c>
      <c r="N85" s="506"/>
      <c r="O85" s="565"/>
      <c r="P85" s="565"/>
      <c r="Q85" s="565"/>
    </row>
    <row r="86" spans="1:19" ht="48">
      <c r="A86" s="565">
        <v>19</v>
      </c>
      <c r="B86" s="553">
        <v>16</v>
      </c>
      <c r="C86" s="623" t="s">
        <v>5122</v>
      </c>
      <c r="D86" s="222" t="s">
        <v>19</v>
      </c>
      <c r="E86" s="623" t="s">
        <v>7017</v>
      </c>
      <c r="F86" s="1667" t="s">
        <v>7018</v>
      </c>
      <c r="G86" s="222">
        <v>1982</v>
      </c>
      <c r="H86" s="397">
        <v>297.60000000000002</v>
      </c>
      <c r="I86" s="397" t="s">
        <v>7019</v>
      </c>
      <c r="J86" s="1265"/>
      <c r="K86" s="311"/>
      <c r="L86" s="311"/>
      <c r="M86" s="311" t="s">
        <v>7020</v>
      </c>
      <c r="N86" s="312" t="s">
        <v>7021</v>
      </c>
      <c r="O86" s="222"/>
      <c r="P86" s="222"/>
      <c r="Q86" s="222"/>
    </row>
    <row r="87" spans="1:19" ht="84">
      <c r="A87" s="565">
        <v>20</v>
      </c>
      <c r="B87" s="325">
        <v>17</v>
      </c>
      <c r="C87" s="222" t="s">
        <v>5122</v>
      </c>
      <c r="D87" s="222" t="s">
        <v>19</v>
      </c>
      <c r="E87" s="222" t="s">
        <v>7022</v>
      </c>
      <c r="F87" s="1667" t="s">
        <v>7018</v>
      </c>
      <c r="G87" s="222" t="s">
        <v>6095</v>
      </c>
      <c r="H87" s="397">
        <v>74</v>
      </c>
      <c r="I87" s="397" t="s">
        <v>7023</v>
      </c>
      <c r="J87" s="1265" t="s">
        <v>7024</v>
      </c>
      <c r="K87" s="311"/>
      <c r="L87" s="311"/>
      <c r="M87" s="311" t="s">
        <v>7020</v>
      </c>
      <c r="N87" s="222" t="s">
        <v>7025</v>
      </c>
      <c r="O87" s="210"/>
      <c r="P87" s="210"/>
      <c r="Q87" s="210"/>
    </row>
    <row r="88" spans="1:19" ht="48">
      <c r="A88" s="565">
        <v>21</v>
      </c>
      <c r="B88" s="553">
        <v>18</v>
      </c>
      <c r="C88" s="623" t="s">
        <v>5122</v>
      </c>
      <c r="D88" s="222" t="s">
        <v>19</v>
      </c>
      <c r="E88" s="623" t="s">
        <v>7026</v>
      </c>
      <c r="F88" s="1667" t="s">
        <v>7018</v>
      </c>
      <c r="G88" s="222">
        <v>1986</v>
      </c>
      <c r="H88" s="397">
        <v>89.6</v>
      </c>
      <c r="I88" s="1293" t="s">
        <v>7027</v>
      </c>
      <c r="J88" s="1265" t="s">
        <v>7028</v>
      </c>
      <c r="K88" s="311">
        <v>800</v>
      </c>
      <c r="L88" s="1293" t="s">
        <v>7029</v>
      </c>
      <c r="M88" s="311" t="s">
        <v>7020</v>
      </c>
      <c r="N88" s="312" t="s">
        <v>7030</v>
      </c>
      <c r="O88" s="222"/>
      <c r="P88" s="222"/>
      <c r="Q88" s="222"/>
    </row>
    <row r="89" spans="1:19" ht="252">
      <c r="A89" s="565">
        <v>22</v>
      </c>
      <c r="B89" s="325">
        <v>19</v>
      </c>
      <c r="C89" s="623" t="s">
        <v>5122</v>
      </c>
      <c r="D89" s="222" t="s">
        <v>19</v>
      </c>
      <c r="E89" s="623" t="s">
        <v>7031</v>
      </c>
      <c r="F89" s="1667" t="s">
        <v>7032</v>
      </c>
      <c r="G89" s="222">
        <v>1977</v>
      </c>
      <c r="H89" s="397">
        <v>299.7</v>
      </c>
      <c r="I89" s="1293" t="s">
        <v>7033</v>
      </c>
      <c r="J89" s="1265" t="s">
        <v>7028</v>
      </c>
      <c r="K89" s="311">
        <v>1600</v>
      </c>
      <c r="L89" s="1293" t="s">
        <v>7034</v>
      </c>
      <c r="M89" s="311" t="s">
        <v>7020</v>
      </c>
      <c r="N89" s="677" t="s">
        <v>7035</v>
      </c>
      <c r="O89" s="222"/>
      <c r="P89" s="222"/>
      <c r="Q89" s="222"/>
      <c r="R89" s="493"/>
    </row>
    <row r="90" spans="1:19" ht="228">
      <c r="A90" s="565">
        <v>23</v>
      </c>
      <c r="B90" s="553">
        <v>20</v>
      </c>
      <c r="C90" s="623" t="s">
        <v>5122</v>
      </c>
      <c r="D90" s="222" t="s">
        <v>19</v>
      </c>
      <c r="E90" s="623" t="s">
        <v>7036</v>
      </c>
      <c r="F90" s="1667" t="s">
        <v>7037</v>
      </c>
      <c r="G90" s="222">
        <v>1978</v>
      </c>
      <c r="H90" s="397">
        <v>285.60000000000002</v>
      </c>
      <c r="I90" s="1293" t="s">
        <v>7038</v>
      </c>
      <c r="J90" s="1265" t="s">
        <v>7004</v>
      </c>
      <c r="K90" s="311">
        <v>1700</v>
      </c>
      <c r="L90" s="1293" t="s">
        <v>7039</v>
      </c>
      <c r="M90" s="311" t="s">
        <v>7020</v>
      </c>
      <c r="N90" s="677" t="s">
        <v>7040</v>
      </c>
      <c r="O90" s="222"/>
      <c r="P90" s="222"/>
      <c r="Q90" s="222"/>
      <c r="R90" s="493"/>
    </row>
    <row r="91" spans="1:19" ht="48">
      <c r="A91" s="565">
        <v>24</v>
      </c>
      <c r="B91" s="325">
        <v>21</v>
      </c>
      <c r="C91" s="623" t="s">
        <v>5122</v>
      </c>
      <c r="D91" s="222" t="s">
        <v>19</v>
      </c>
      <c r="E91" s="623" t="s">
        <v>7041</v>
      </c>
      <c r="F91" s="1667" t="s">
        <v>7018</v>
      </c>
      <c r="G91" s="222"/>
      <c r="H91" s="397">
        <v>91.4</v>
      </c>
      <c r="I91" s="1293" t="s">
        <v>7042</v>
      </c>
      <c r="J91" s="1265" t="s">
        <v>7028</v>
      </c>
      <c r="K91" s="311">
        <v>716</v>
      </c>
      <c r="L91" s="1293" t="s">
        <v>7043</v>
      </c>
      <c r="M91" s="311" t="s">
        <v>7020</v>
      </c>
      <c r="N91" s="312" t="s">
        <v>7030</v>
      </c>
      <c r="O91" s="222"/>
      <c r="P91" s="222"/>
      <c r="Q91" s="222"/>
    </row>
    <row r="92" spans="1:19" ht="48">
      <c r="A92" s="565">
        <v>25</v>
      </c>
      <c r="B92" s="553">
        <v>22</v>
      </c>
      <c r="C92" s="623" t="s">
        <v>5122</v>
      </c>
      <c r="D92" s="222" t="s">
        <v>19</v>
      </c>
      <c r="E92" s="623" t="s">
        <v>7044</v>
      </c>
      <c r="F92" s="1667" t="s">
        <v>7018</v>
      </c>
      <c r="G92" s="222"/>
      <c r="H92" s="397">
        <v>58.8</v>
      </c>
      <c r="I92" s="1293" t="s">
        <v>7045</v>
      </c>
      <c r="J92" s="1265" t="s">
        <v>7028</v>
      </c>
      <c r="K92" s="311">
        <v>5000</v>
      </c>
      <c r="L92" s="1293" t="s">
        <v>7046</v>
      </c>
      <c r="M92" s="311" t="s">
        <v>7020</v>
      </c>
      <c r="N92" s="312" t="s">
        <v>7021</v>
      </c>
      <c r="O92" s="222"/>
      <c r="P92" s="222"/>
      <c r="Q92" s="222"/>
    </row>
    <row r="93" spans="1:19" ht="48">
      <c r="A93" s="565">
        <v>26</v>
      </c>
      <c r="B93" s="325">
        <v>23</v>
      </c>
      <c r="C93" s="623" t="s">
        <v>5122</v>
      </c>
      <c r="D93" s="222" t="s">
        <v>19</v>
      </c>
      <c r="E93" s="623" t="s">
        <v>7047</v>
      </c>
      <c r="F93" s="1667" t="s">
        <v>7018</v>
      </c>
      <c r="G93" s="222"/>
      <c r="H93" s="397">
        <v>129.80000000000001</v>
      </c>
      <c r="I93" s="1293" t="s">
        <v>7048</v>
      </c>
      <c r="J93" s="1265" t="s">
        <v>7049</v>
      </c>
      <c r="K93" s="311">
        <v>600</v>
      </c>
      <c r="L93" s="1293" t="s">
        <v>7050</v>
      </c>
      <c r="M93" s="311" t="s">
        <v>7020</v>
      </c>
      <c r="N93" s="312" t="s">
        <v>7051</v>
      </c>
      <c r="O93" s="222"/>
      <c r="P93" s="222"/>
      <c r="Q93" s="222"/>
    </row>
    <row r="94" spans="1:19" ht="48">
      <c r="A94" s="565">
        <v>27</v>
      </c>
      <c r="B94" s="553">
        <v>24</v>
      </c>
      <c r="C94" s="617" t="s">
        <v>7052</v>
      </c>
      <c r="D94" s="222" t="s">
        <v>19</v>
      </c>
      <c r="E94" s="617" t="s">
        <v>7053</v>
      </c>
      <c r="F94" s="565" t="s">
        <v>7054</v>
      </c>
      <c r="G94" s="565">
        <v>1992</v>
      </c>
      <c r="H94" s="1288">
        <v>84.3</v>
      </c>
      <c r="I94" s="1288" t="s">
        <v>7055</v>
      </c>
      <c r="J94" s="1938" t="s">
        <v>7056</v>
      </c>
      <c r="K94" s="506">
        <v>502</v>
      </c>
      <c r="L94" s="1288" t="s">
        <v>7057</v>
      </c>
      <c r="M94" s="506" t="s">
        <v>7020</v>
      </c>
      <c r="N94" s="628"/>
      <c r="O94" s="565"/>
      <c r="P94" s="565"/>
      <c r="Q94" s="565"/>
    </row>
    <row r="95" spans="1:19" ht="48">
      <c r="A95" s="565">
        <v>28</v>
      </c>
      <c r="B95" s="325">
        <v>25</v>
      </c>
      <c r="C95" s="623" t="s">
        <v>5122</v>
      </c>
      <c r="D95" s="222" t="s">
        <v>19</v>
      </c>
      <c r="E95" s="623" t="s">
        <v>7058</v>
      </c>
      <c r="F95" s="1667" t="s">
        <v>7059</v>
      </c>
      <c r="G95" s="222">
        <v>1966</v>
      </c>
      <c r="H95" s="397">
        <v>312.89999999999998</v>
      </c>
      <c r="I95" s="1293" t="s">
        <v>7060</v>
      </c>
      <c r="J95" s="1265" t="s">
        <v>7061</v>
      </c>
      <c r="K95" s="311">
        <v>291</v>
      </c>
      <c r="L95" s="1293" t="s">
        <v>7062</v>
      </c>
      <c r="M95" s="311" t="s">
        <v>7020</v>
      </c>
      <c r="N95" s="312" t="s">
        <v>7021</v>
      </c>
      <c r="O95" s="222"/>
      <c r="P95" s="222"/>
      <c r="Q95" s="222"/>
      <c r="R95" s="493"/>
    </row>
    <row r="96" spans="1:19" ht="252">
      <c r="A96" s="565">
        <v>29</v>
      </c>
      <c r="B96" s="553">
        <v>26</v>
      </c>
      <c r="C96" s="623" t="s">
        <v>5122</v>
      </c>
      <c r="D96" s="222" t="s">
        <v>19</v>
      </c>
      <c r="E96" s="623" t="s">
        <v>7063</v>
      </c>
      <c r="F96" s="1667" t="s">
        <v>7064</v>
      </c>
      <c r="G96" s="222">
        <v>1976</v>
      </c>
      <c r="H96" s="397" t="s">
        <v>7065</v>
      </c>
      <c r="I96" s="1293" t="s">
        <v>7066</v>
      </c>
      <c r="J96" s="1265" t="s">
        <v>7067</v>
      </c>
      <c r="K96" s="311">
        <v>1200</v>
      </c>
      <c r="L96" s="1293" t="s">
        <v>7068</v>
      </c>
      <c r="M96" s="311" t="s">
        <v>7020</v>
      </c>
      <c r="N96" s="677" t="s">
        <v>7069</v>
      </c>
      <c r="O96" s="222"/>
      <c r="P96" s="222"/>
      <c r="Q96" s="222"/>
      <c r="R96" s="493"/>
    </row>
    <row r="97" spans="1:17" ht="60">
      <c r="A97" s="565">
        <v>30</v>
      </c>
      <c r="B97" s="325">
        <v>27</v>
      </c>
      <c r="C97" s="222" t="s">
        <v>5122</v>
      </c>
      <c r="D97" s="222" t="s">
        <v>19</v>
      </c>
      <c r="E97" s="222" t="s">
        <v>7070</v>
      </c>
      <c r="F97" s="1667" t="s">
        <v>7018</v>
      </c>
      <c r="G97" s="222">
        <v>1963</v>
      </c>
      <c r="H97" s="397">
        <v>193.8</v>
      </c>
      <c r="I97" s="222" t="s">
        <v>7071</v>
      </c>
      <c r="J97" s="1265" t="s">
        <v>7072</v>
      </c>
      <c r="K97" s="311"/>
      <c r="L97" s="222"/>
      <c r="M97" s="311"/>
      <c r="N97" s="312" t="s">
        <v>7073</v>
      </c>
      <c r="O97" s="222"/>
      <c r="P97" s="222"/>
      <c r="Q97" s="222"/>
    </row>
    <row r="98" spans="1:17" ht="72">
      <c r="A98" s="565">
        <v>31</v>
      </c>
      <c r="B98" s="553">
        <v>28</v>
      </c>
      <c r="C98" s="222" t="s">
        <v>5122</v>
      </c>
      <c r="D98" s="222" t="s">
        <v>19</v>
      </c>
      <c r="E98" s="222" t="s">
        <v>7074</v>
      </c>
      <c r="F98" s="1667" t="s">
        <v>7018</v>
      </c>
      <c r="G98" s="222">
        <v>1970</v>
      </c>
      <c r="H98" s="397">
        <v>262.2</v>
      </c>
      <c r="I98" s="222" t="s">
        <v>7075</v>
      </c>
      <c r="J98" s="1265" t="s">
        <v>7076</v>
      </c>
      <c r="K98" s="311"/>
      <c r="L98" s="222"/>
      <c r="M98" s="311"/>
      <c r="N98" s="312" t="s">
        <v>7077</v>
      </c>
      <c r="O98" s="222"/>
      <c r="P98" s="222"/>
      <c r="Q98" s="222"/>
    </row>
    <row r="99" spans="1:17" ht="60">
      <c r="A99" s="565">
        <v>32</v>
      </c>
      <c r="B99" s="325">
        <v>29</v>
      </c>
      <c r="C99" s="222" t="s">
        <v>5122</v>
      </c>
      <c r="D99" s="222" t="s">
        <v>19</v>
      </c>
      <c r="E99" s="222" t="s">
        <v>7078</v>
      </c>
      <c r="F99" s="1667" t="s">
        <v>7018</v>
      </c>
      <c r="G99" s="222">
        <v>1977</v>
      </c>
      <c r="H99" s="397">
        <v>53.7</v>
      </c>
      <c r="I99" s="222" t="s">
        <v>7079</v>
      </c>
      <c r="J99" s="1265" t="s">
        <v>5224</v>
      </c>
      <c r="K99" s="311"/>
      <c r="L99" s="222"/>
      <c r="M99" s="311"/>
      <c r="N99" s="312" t="s">
        <v>7080</v>
      </c>
      <c r="O99" s="222"/>
      <c r="P99" s="222"/>
      <c r="Q99" s="222"/>
    </row>
    <row r="100" spans="1:17" ht="60">
      <c r="A100" s="565">
        <v>33</v>
      </c>
      <c r="B100" s="553">
        <v>30</v>
      </c>
      <c r="C100" s="222" t="s">
        <v>5122</v>
      </c>
      <c r="D100" s="222" t="s">
        <v>19</v>
      </c>
      <c r="E100" s="222" t="s">
        <v>7081</v>
      </c>
      <c r="F100" s="1667" t="s">
        <v>7018</v>
      </c>
      <c r="G100" s="222">
        <v>1977</v>
      </c>
      <c r="H100" s="397">
        <v>92.6</v>
      </c>
      <c r="I100" s="222" t="s">
        <v>7082</v>
      </c>
      <c r="J100" s="1265" t="s">
        <v>5224</v>
      </c>
      <c r="K100" s="311"/>
      <c r="L100" s="222" t="s">
        <v>7083</v>
      </c>
      <c r="M100" s="311"/>
      <c r="N100" s="312" t="s">
        <v>7073</v>
      </c>
      <c r="O100" s="222"/>
      <c r="P100" s="222"/>
      <c r="Q100" s="222"/>
    </row>
    <row r="101" spans="1:17" ht="60">
      <c r="A101" s="565">
        <v>34</v>
      </c>
      <c r="B101" s="325">
        <v>31</v>
      </c>
      <c r="C101" s="222" t="s">
        <v>5122</v>
      </c>
      <c r="D101" s="222" t="s">
        <v>19</v>
      </c>
      <c r="E101" s="222" t="s">
        <v>7084</v>
      </c>
      <c r="F101" s="1667" t="s">
        <v>7018</v>
      </c>
      <c r="G101" s="222">
        <v>1976</v>
      </c>
      <c r="H101" s="397">
        <v>231.3</v>
      </c>
      <c r="I101" s="222" t="s">
        <v>7085</v>
      </c>
      <c r="J101" s="1265" t="s">
        <v>5224</v>
      </c>
      <c r="K101" s="311"/>
      <c r="L101" s="222" t="s">
        <v>7086</v>
      </c>
      <c r="M101" s="311"/>
      <c r="N101" s="312" t="s">
        <v>7073</v>
      </c>
      <c r="O101" s="222"/>
      <c r="P101" s="222"/>
      <c r="Q101" s="222"/>
    </row>
    <row r="102" spans="1:17" ht="60">
      <c r="A102" s="565">
        <v>35</v>
      </c>
      <c r="B102" s="553">
        <v>32</v>
      </c>
      <c r="C102" s="222" t="s">
        <v>5122</v>
      </c>
      <c r="D102" s="222" t="s">
        <v>19</v>
      </c>
      <c r="E102" s="222" t="s">
        <v>7087</v>
      </c>
      <c r="F102" s="1667" t="s">
        <v>7018</v>
      </c>
      <c r="G102" s="222">
        <v>1977</v>
      </c>
      <c r="H102" s="397">
        <v>114.9</v>
      </c>
      <c r="I102" s="222" t="s">
        <v>7088</v>
      </c>
      <c r="J102" s="1265" t="s">
        <v>5224</v>
      </c>
      <c r="K102" s="311"/>
      <c r="L102" s="222" t="s">
        <v>7089</v>
      </c>
      <c r="M102" s="311"/>
      <c r="N102" s="312" t="s">
        <v>7073</v>
      </c>
      <c r="O102" s="222"/>
      <c r="P102" s="222"/>
      <c r="Q102" s="222"/>
    </row>
    <row r="103" spans="1:17" ht="48">
      <c r="A103" s="565">
        <v>36</v>
      </c>
      <c r="B103" s="325">
        <v>33</v>
      </c>
      <c r="C103" s="222" t="s">
        <v>5122</v>
      </c>
      <c r="D103" s="222" t="s">
        <v>19</v>
      </c>
      <c r="E103" s="222" t="s">
        <v>7090</v>
      </c>
      <c r="F103" s="1667" t="s">
        <v>7018</v>
      </c>
      <c r="G103" s="222">
        <v>1983</v>
      </c>
      <c r="H103" s="397">
        <v>77.3</v>
      </c>
      <c r="I103" s="222" t="s">
        <v>7091</v>
      </c>
      <c r="J103" s="1265" t="s">
        <v>7092</v>
      </c>
      <c r="K103" s="311"/>
      <c r="L103" s="222" t="s">
        <v>7093</v>
      </c>
      <c r="M103" s="311" t="s">
        <v>7094</v>
      </c>
      <c r="N103" s="312" t="s">
        <v>7095</v>
      </c>
      <c r="O103" s="222"/>
      <c r="P103" s="222"/>
      <c r="Q103" s="222"/>
    </row>
    <row r="104" spans="1:17" ht="60">
      <c r="A104" s="565">
        <v>37</v>
      </c>
      <c r="B104" s="553">
        <v>34</v>
      </c>
      <c r="C104" s="222" t="s">
        <v>5122</v>
      </c>
      <c r="D104" s="222" t="s">
        <v>19</v>
      </c>
      <c r="E104" s="222" t="s">
        <v>7096</v>
      </c>
      <c r="F104" s="1667" t="s">
        <v>7018</v>
      </c>
      <c r="G104" s="222">
        <v>1985</v>
      </c>
      <c r="H104" s="397">
        <v>93</v>
      </c>
      <c r="I104" s="222" t="s">
        <v>7097</v>
      </c>
      <c r="J104" s="1265" t="s">
        <v>5224</v>
      </c>
      <c r="K104" s="311"/>
      <c r="L104" s="222" t="s">
        <v>7098</v>
      </c>
      <c r="M104" s="311" t="s">
        <v>7099</v>
      </c>
      <c r="N104" s="312" t="s">
        <v>7073</v>
      </c>
      <c r="O104" s="222"/>
      <c r="P104" s="222"/>
      <c r="Q104" s="222"/>
    </row>
    <row r="105" spans="1:17" ht="60">
      <c r="A105" s="565">
        <v>38</v>
      </c>
      <c r="B105" s="325">
        <v>35</v>
      </c>
      <c r="C105" s="222" t="s">
        <v>5122</v>
      </c>
      <c r="D105" s="222" t="s">
        <v>19</v>
      </c>
      <c r="E105" s="222" t="s">
        <v>7100</v>
      </c>
      <c r="F105" s="1667" t="s">
        <v>7018</v>
      </c>
      <c r="G105" s="222">
        <v>1977</v>
      </c>
      <c r="H105" s="397">
        <v>92.6</v>
      </c>
      <c r="I105" s="222" t="s">
        <v>7101</v>
      </c>
      <c r="J105" s="1265" t="s">
        <v>5224</v>
      </c>
      <c r="K105" s="311"/>
      <c r="L105" s="222" t="s">
        <v>7102</v>
      </c>
      <c r="M105" s="311" t="s">
        <v>7099</v>
      </c>
      <c r="N105" s="312" t="s">
        <v>7073</v>
      </c>
      <c r="O105" s="222"/>
      <c r="P105" s="222"/>
      <c r="Q105" s="222"/>
    </row>
    <row r="106" spans="1:17" ht="60">
      <c r="A106" s="565">
        <v>39</v>
      </c>
      <c r="B106" s="553">
        <v>36</v>
      </c>
      <c r="C106" s="222" t="s">
        <v>5122</v>
      </c>
      <c r="D106" s="222" t="s">
        <v>19</v>
      </c>
      <c r="E106" s="222" t="s">
        <v>7103</v>
      </c>
      <c r="F106" s="1667" t="s">
        <v>7018</v>
      </c>
      <c r="G106" s="222">
        <v>1970</v>
      </c>
      <c r="H106" s="397">
        <v>103</v>
      </c>
      <c r="I106" s="222" t="s">
        <v>7104</v>
      </c>
      <c r="J106" s="1265" t="s">
        <v>5224</v>
      </c>
      <c r="K106" s="311"/>
      <c r="L106" s="222" t="s">
        <v>7105</v>
      </c>
      <c r="M106" s="311"/>
      <c r="N106" s="312" t="s">
        <v>7073</v>
      </c>
      <c r="O106" s="222"/>
      <c r="P106" s="222"/>
      <c r="Q106" s="222"/>
    </row>
    <row r="107" spans="1:17" ht="60">
      <c r="A107" s="565">
        <v>40</v>
      </c>
      <c r="B107" s="325">
        <v>37</v>
      </c>
      <c r="C107" s="222" t="s">
        <v>5122</v>
      </c>
      <c r="D107" s="222" t="s">
        <v>19</v>
      </c>
      <c r="E107" s="222" t="s">
        <v>7106</v>
      </c>
      <c r="F107" s="1667" t="s">
        <v>7018</v>
      </c>
      <c r="G107" s="222">
        <v>1967</v>
      </c>
      <c r="H107" s="397">
        <v>50.9</v>
      </c>
      <c r="I107" s="222" t="s">
        <v>7107</v>
      </c>
      <c r="J107" s="1265" t="s">
        <v>7108</v>
      </c>
      <c r="K107" s="311"/>
      <c r="L107" s="222" t="s">
        <v>7109</v>
      </c>
      <c r="M107" s="311" t="s">
        <v>7099</v>
      </c>
      <c r="N107" s="312" t="s">
        <v>7073</v>
      </c>
      <c r="O107" s="222"/>
      <c r="P107" s="222"/>
      <c r="Q107" s="222"/>
    </row>
    <row r="108" spans="1:17" ht="60">
      <c r="A108" s="565">
        <v>41</v>
      </c>
      <c r="B108" s="553">
        <v>38</v>
      </c>
      <c r="C108" s="222" t="s">
        <v>5122</v>
      </c>
      <c r="D108" s="222" t="s">
        <v>19</v>
      </c>
      <c r="E108" s="222" t="s">
        <v>7110</v>
      </c>
      <c r="F108" s="1667" t="s">
        <v>7018</v>
      </c>
      <c r="G108" s="222">
        <v>1978</v>
      </c>
      <c r="H108" s="397">
        <v>72.8</v>
      </c>
      <c r="I108" s="222" t="s">
        <v>7111</v>
      </c>
      <c r="J108" s="1265" t="s">
        <v>7072</v>
      </c>
      <c r="K108" s="311"/>
      <c r="L108" s="222" t="s">
        <v>7112</v>
      </c>
      <c r="M108" s="311" t="s">
        <v>7099</v>
      </c>
      <c r="N108" s="312" t="s">
        <v>7073</v>
      </c>
      <c r="O108" s="222"/>
      <c r="P108" s="222"/>
      <c r="Q108" s="222"/>
    </row>
    <row r="109" spans="1:17" ht="60">
      <c r="A109" s="565">
        <v>42</v>
      </c>
      <c r="B109" s="325">
        <v>39</v>
      </c>
      <c r="C109" s="222" t="s">
        <v>5122</v>
      </c>
      <c r="D109" s="222" t="s">
        <v>19</v>
      </c>
      <c r="E109" s="222" t="s">
        <v>7113</v>
      </c>
      <c r="F109" s="1667" t="s">
        <v>7018</v>
      </c>
      <c r="G109" s="222">
        <v>1989</v>
      </c>
      <c r="H109" s="397">
        <v>146.80000000000001</v>
      </c>
      <c r="I109" s="222" t="s">
        <v>7114</v>
      </c>
      <c r="J109" s="1265" t="s">
        <v>7072</v>
      </c>
      <c r="K109" s="311"/>
      <c r="L109" s="222" t="s">
        <v>7115</v>
      </c>
      <c r="M109" s="311" t="s">
        <v>7099</v>
      </c>
      <c r="N109" s="312" t="s">
        <v>7073</v>
      </c>
      <c r="O109" s="222"/>
      <c r="P109" s="222"/>
      <c r="Q109" s="222"/>
    </row>
    <row r="110" spans="1:17" ht="60">
      <c r="A110" s="565">
        <v>43</v>
      </c>
      <c r="B110" s="553">
        <v>40</v>
      </c>
      <c r="C110" s="222" t="s">
        <v>5122</v>
      </c>
      <c r="D110" s="222" t="s">
        <v>19</v>
      </c>
      <c r="E110" s="222" t="s">
        <v>7116</v>
      </c>
      <c r="F110" s="1667" t="s">
        <v>7018</v>
      </c>
      <c r="G110" s="222">
        <v>1972</v>
      </c>
      <c r="H110" s="397">
        <v>283.60000000000002</v>
      </c>
      <c r="I110" s="222" t="s">
        <v>7117</v>
      </c>
      <c r="J110" s="1265" t="s">
        <v>7072</v>
      </c>
      <c r="K110" s="311"/>
      <c r="L110" s="222" t="s">
        <v>7118</v>
      </c>
      <c r="M110" s="311"/>
      <c r="N110" s="312" t="s">
        <v>7080</v>
      </c>
      <c r="O110" s="222"/>
      <c r="P110" s="222"/>
      <c r="Q110" s="222"/>
    </row>
    <row r="111" spans="1:17" ht="60">
      <c r="A111" s="565">
        <v>44</v>
      </c>
      <c r="B111" s="325">
        <v>41</v>
      </c>
      <c r="C111" s="222" t="s">
        <v>5122</v>
      </c>
      <c r="D111" s="222" t="s">
        <v>19</v>
      </c>
      <c r="E111" s="222" t="s">
        <v>7119</v>
      </c>
      <c r="F111" s="1667" t="s">
        <v>7018</v>
      </c>
      <c r="G111" s="222">
        <v>1982</v>
      </c>
      <c r="H111" s="397">
        <v>39</v>
      </c>
      <c r="I111" s="222" t="s">
        <v>7120</v>
      </c>
      <c r="J111" s="1265" t="s">
        <v>7108</v>
      </c>
      <c r="K111" s="311"/>
      <c r="L111" s="222" t="s">
        <v>7121</v>
      </c>
      <c r="M111" s="311" t="s">
        <v>7099</v>
      </c>
      <c r="N111" s="312" t="s">
        <v>7073</v>
      </c>
      <c r="O111" s="222"/>
      <c r="P111" s="222"/>
      <c r="Q111" s="222"/>
    </row>
    <row r="112" spans="1:17" ht="60">
      <c r="A112" s="565">
        <v>45</v>
      </c>
      <c r="B112" s="553">
        <v>42</v>
      </c>
      <c r="C112" s="222" t="s">
        <v>5122</v>
      </c>
      <c r="D112" s="222" t="s">
        <v>19</v>
      </c>
      <c r="E112" s="222" t="s">
        <v>7122</v>
      </c>
      <c r="F112" s="1667" t="s">
        <v>7018</v>
      </c>
      <c r="G112" s="222">
        <v>1975</v>
      </c>
      <c r="H112" s="397">
        <v>109.2</v>
      </c>
      <c r="I112" s="222" t="s">
        <v>7123</v>
      </c>
      <c r="J112" s="1265"/>
      <c r="K112" s="311"/>
      <c r="L112" s="222" t="s">
        <v>7124</v>
      </c>
      <c r="M112" s="311" t="s">
        <v>7099</v>
      </c>
      <c r="N112" s="312" t="s">
        <v>7073</v>
      </c>
      <c r="O112" s="222"/>
      <c r="P112" s="222"/>
      <c r="Q112" s="222"/>
    </row>
  </sheetData>
  <mergeCells count="22">
    <mergeCell ref="C70:Q70"/>
    <mergeCell ref="Q2:Q3"/>
    <mergeCell ref="A4:B4"/>
    <mergeCell ref="E5:S5"/>
    <mergeCell ref="C48:Q48"/>
    <mergeCell ref="C68:Q68"/>
    <mergeCell ref="A1:Q1"/>
    <mergeCell ref="A2:A3"/>
    <mergeCell ref="B2:B3"/>
    <mergeCell ref="C2:C3"/>
    <mergeCell ref="D2:D3"/>
    <mergeCell ref="E2:E3"/>
    <mergeCell ref="F2:F3"/>
    <mergeCell ref="G2:G3"/>
    <mergeCell ref="H2:H3"/>
    <mergeCell ref="I2:I3"/>
    <mergeCell ref="J2:J3"/>
    <mergeCell ref="K2:K3"/>
    <mergeCell ref="L2:L3"/>
    <mergeCell ref="M2:M3"/>
    <mergeCell ref="N2:N3"/>
    <mergeCell ref="O2:P2"/>
  </mergeCells>
  <pageMargins left="0.31496062992125984" right="0.31496062992125984" top="0.39370078740157477" bottom="0.39370078740157477" header="0.31496062992125984" footer="0.31496062992125984"/>
  <pageSetup paperSize="9" scale="57" fitToHeight="0" orientation="landscape"/>
  <drawing r:id="rId1"/>
</worksheet>
</file>

<file path=xl/worksheets/sheet25.xml><?xml version="1.0" encoding="utf-8"?>
<worksheet xmlns="http://schemas.openxmlformats.org/spreadsheetml/2006/main" xmlns:r="http://schemas.openxmlformats.org/officeDocument/2006/relationships">
  <dimension ref="A1:W52"/>
  <sheetViews>
    <sheetView workbookViewId="0"/>
  </sheetViews>
  <sheetFormatPr defaultRowHeight="11.25" outlineLevelCol="1"/>
  <cols>
    <col min="1" max="1" width="3.42578125" style="1386" customWidth="1"/>
    <col min="2" max="2" width="3.42578125" style="1387" customWidth="1"/>
    <col min="3" max="3" width="13.28515625" style="1386" customWidth="1"/>
    <col min="4" max="4" width="12.140625" style="1386" customWidth="1"/>
    <col min="5" max="5" width="16.28515625" style="1386" customWidth="1"/>
    <col min="6" max="6" width="17.28515625" style="1386" customWidth="1"/>
    <col min="7" max="7" width="9.140625" style="1386" customWidth="1"/>
    <col min="8" max="8" width="8.5703125" style="1388" customWidth="1"/>
    <col min="9" max="9" width="14.5703125" style="1388" customWidth="1"/>
    <col min="10" max="10" width="29" style="1943" customWidth="1" outlineLevel="1"/>
    <col min="11" max="11" width="14.5703125" style="1389" customWidth="1" outlineLevel="1"/>
    <col min="12" max="12" width="14.42578125" style="1389" customWidth="1" outlineLevel="1"/>
    <col min="13" max="13" width="18.85546875" style="1389" customWidth="1" outlineLevel="1"/>
    <col min="14" max="14" width="44.42578125" style="1386" customWidth="1"/>
    <col min="15" max="15" width="13" style="1386" customWidth="1"/>
    <col min="16" max="16" width="14.140625" style="1386" customWidth="1"/>
    <col min="17" max="17" width="13" style="1386" customWidth="1"/>
    <col min="18" max="18" width="6.5703125" style="1387" hidden="1" customWidth="1"/>
    <col min="19" max="19" width="7" style="1387" hidden="1" customWidth="1"/>
    <col min="20" max="20" width="9.140625" style="1386" hidden="1" customWidth="1"/>
    <col min="21" max="16384" width="9.140625" style="1386"/>
  </cols>
  <sheetData>
    <row r="1" spans="1:19" s="1390" customFormat="1" ht="27.75" customHeight="1">
      <c r="B1" s="2324" t="s">
        <v>7125</v>
      </c>
      <c r="C1" s="2324"/>
      <c r="D1" s="2324"/>
      <c r="E1" s="2324"/>
      <c r="F1" s="2324"/>
      <c r="G1" s="2324"/>
      <c r="H1" s="2324"/>
      <c r="I1" s="2324"/>
      <c r="J1" s="2324"/>
      <c r="K1" s="2324"/>
      <c r="L1" s="2324"/>
      <c r="M1" s="2324"/>
      <c r="N1" s="2324"/>
      <c r="O1" s="2324"/>
      <c r="P1" s="2324"/>
      <c r="Q1" s="2324"/>
      <c r="R1" s="1391"/>
      <c r="S1" s="1391"/>
    </row>
    <row r="2" spans="1:19" s="1944" customFormat="1" ht="33" customHeight="1">
      <c r="A2" s="2704" t="s">
        <v>0</v>
      </c>
      <c r="B2" s="2704" t="s">
        <v>0</v>
      </c>
      <c r="C2" s="2705" t="s">
        <v>1</v>
      </c>
      <c r="D2" s="2705" t="s">
        <v>14</v>
      </c>
      <c r="E2" s="2705" t="s">
        <v>2</v>
      </c>
      <c r="F2" s="2705" t="s">
        <v>3</v>
      </c>
      <c r="G2" s="2705" t="s">
        <v>4</v>
      </c>
      <c r="H2" s="2706" t="s">
        <v>314</v>
      </c>
      <c r="I2" s="2706" t="s">
        <v>6</v>
      </c>
      <c r="J2" s="2707" t="s">
        <v>778</v>
      </c>
      <c r="K2" s="2709" t="s">
        <v>316</v>
      </c>
      <c r="L2" s="2709" t="s">
        <v>9</v>
      </c>
      <c r="M2" s="2709" t="s">
        <v>3432</v>
      </c>
      <c r="N2" s="2709" t="s">
        <v>3433</v>
      </c>
      <c r="O2" s="2709" t="s">
        <v>12</v>
      </c>
      <c r="P2" s="2709"/>
      <c r="Q2" s="2709" t="s">
        <v>13</v>
      </c>
      <c r="R2" s="1946"/>
      <c r="S2" s="1946"/>
    </row>
    <row r="3" spans="1:19" s="1944" customFormat="1" ht="86.25" customHeight="1">
      <c r="A3" s="2704"/>
      <c r="B3" s="2704"/>
      <c r="C3" s="2705"/>
      <c r="D3" s="2705"/>
      <c r="E3" s="2705"/>
      <c r="F3" s="2705"/>
      <c r="G3" s="2705"/>
      <c r="H3" s="2706"/>
      <c r="I3" s="2706"/>
      <c r="J3" s="2708"/>
      <c r="K3" s="2709"/>
      <c r="L3" s="2709"/>
      <c r="M3" s="2709"/>
      <c r="N3" s="2709"/>
      <c r="O3" s="1947" t="s">
        <v>15</v>
      </c>
      <c r="P3" s="1947" t="s">
        <v>317</v>
      </c>
      <c r="Q3" s="2709"/>
      <c r="R3" s="1946"/>
      <c r="S3" s="1946"/>
    </row>
    <row r="4" spans="1:19" s="1948" customFormat="1" ht="18" customHeight="1">
      <c r="A4" s="2710" t="s">
        <v>609</v>
      </c>
      <c r="B4" s="2711"/>
      <c r="C4" s="1947">
        <v>2</v>
      </c>
      <c r="D4" s="1945">
        <v>3</v>
      </c>
      <c r="E4" s="1947">
        <v>4</v>
      </c>
      <c r="F4" s="1945">
        <v>5</v>
      </c>
      <c r="G4" s="1947">
        <v>6</v>
      </c>
      <c r="H4" s="1945">
        <v>7</v>
      </c>
      <c r="I4" s="1947">
        <v>8</v>
      </c>
      <c r="J4" s="1950">
        <v>9</v>
      </c>
      <c r="K4" s="1947">
        <v>10</v>
      </c>
      <c r="L4" s="1945">
        <v>11</v>
      </c>
      <c r="M4" s="1947">
        <v>12</v>
      </c>
      <c r="N4" s="1945">
        <v>13</v>
      </c>
      <c r="O4" s="1947">
        <v>14</v>
      </c>
      <c r="P4" s="1945">
        <v>15</v>
      </c>
      <c r="Q4" s="1947">
        <v>16</v>
      </c>
      <c r="R4" s="1947"/>
      <c r="S4" s="1947"/>
    </row>
    <row r="5" spans="1:19" s="1948" customFormat="1" ht="15" customHeight="1">
      <c r="A5" s="1951"/>
      <c r="B5" s="1949">
        <f>COUNT(B6:B50)</f>
        <v>41</v>
      </c>
      <c r="C5" s="2712" t="s">
        <v>116</v>
      </c>
      <c r="D5" s="2559"/>
      <c r="E5" s="2559"/>
      <c r="F5" s="2559"/>
      <c r="G5" s="2559"/>
      <c r="H5" s="2559"/>
      <c r="I5" s="2559"/>
      <c r="J5" s="2559"/>
      <c r="K5" s="2559"/>
      <c r="L5" s="2559"/>
      <c r="M5" s="2559"/>
      <c r="N5" s="2559"/>
      <c r="O5" s="2559"/>
      <c r="P5" s="2559"/>
      <c r="Q5" s="2560"/>
      <c r="R5" s="1946"/>
      <c r="S5" s="1946"/>
    </row>
    <row r="6" spans="1:19" s="1952" customFormat="1" ht="132" customHeight="1">
      <c r="A6" s="1401">
        <v>1</v>
      </c>
      <c r="B6" s="1403">
        <v>1</v>
      </c>
      <c r="C6" s="1953" t="s">
        <v>7126</v>
      </c>
      <c r="D6" s="1954" t="s">
        <v>19</v>
      </c>
      <c r="E6" s="1953" t="s">
        <v>7127</v>
      </c>
      <c r="F6" s="1953" t="s">
        <v>7128</v>
      </c>
      <c r="G6" s="1953">
        <v>1994</v>
      </c>
      <c r="H6" s="1953" t="s">
        <v>7129</v>
      </c>
      <c r="I6" s="1955" t="s">
        <v>7130</v>
      </c>
      <c r="J6" s="1956" t="s">
        <v>7131</v>
      </c>
      <c r="K6" s="1953"/>
      <c r="L6" s="1953"/>
      <c r="M6" s="1953" t="s">
        <v>7132</v>
      </c>
      <c r="N6" s="1419" t="s">
        <v>7133</v>
      </c>
      <c r="O6" s="1417"/>
      <c r="P6" s="1417"/>
      <c r="Q6" s="1953" t="s">
        <v>7128</v>
      </c>
      <c r="R6" s="1391"/>
      <c r="S6" s="1391"/>
    </row>
    <row r="7" spans="1:19" s="1957" customFormat="1" ht="250.5" customHeight="1">
      <c r="A7" s="1406">
        <v>2</v>
      </c>
      <c r="B7" s="1432">
        <v>2</v>
      </c>
      <c r="C7" s="1958" t="s">
        <v>7134</v>
      </c>
      <c r="D7" s="1958" t="s">
        <v>19</v>
      </c>
      <c r="E7" s="1958" t="s">
        <v>7135</v>
      </c>
      <c r="F7" s="1958" t="s">
        <v>7136</v>
      </c>
      <c r="G7" s="1958">
        <v>1977</v>
      </c>
      <c r="H7" s="1958">
        <v>1099.9000000000001</v>
      </c>
      <c r="I7" s="1958" t="s">
        <v>7137</v>
      </c>
      <c r="J7" s="1959" t="s">
        <v>7138</v>
      </c>
      <c r="K7" s="1958">
        <v>1747</v>
      </c>
      <c r="L7" s="1958" t="s">
        <v>7139</v>
      </c>
      <c r="M7" s="1958" t="s">
        <v>7140</v>
      </c>
      <c r="N7" s="1958" t="s">
        <v>7141</v>
      </c>
      <c r="O7" s="1958">
        <v>1491.23</v>
      </c>
      <c r="P7" s="1408">
        <v>0</v>
      </c>
      <c r="Q7" s="1408" t="s">
        <v>7142</v>
      </c>
      <c r="R7" s="1960"/>
      <c r="S7" s="1960"/>
    </row>
    <row r="8" spans="1:19" s="1952" customFormat="1" ht="48.75" customHeight="1">
      <c r="A8" s="1401">
        <v>3</v>
      </c>
      <c r="B8" s="1403">
        <v>3</v>
      </c>
      <c r="C8" s="1961" t="s">
        <v>145</v>
      </c>
      <c r="D8" s="1961" t="s">
        <v>29</v>
      </c>
      <c r="E8" s="1961" t="s">
        <v>7143</v>
      </c>
      <c r="F8" s="1961" t="s">
        <v>147</v>
      </c>
      <c r="G8" s="1961"/>
      <c r="H8" s="1961"/>
      <c r="I8" s="1961"/>
      <c r="J8" s="1961" t="s">
        <v>155</v>
      </c>
      <c r="K8" s="1961">
        <v>12567</v>
      </c>
      <c r="L8" s="1961" t="s">
        <v>7144</v>
      </c>
      <c r="M8" s="1961" t="s">
        <v>150</v>
      </c>
      <c r="N8" s="1961" t="s">
        <v>7145</v>
      </c>
      <c r="O8" s="1962"/>
      <c r="P8" s="1451"/>
      <c r="Q8" s="1451"/>
      <c r="R8" s="1391"/>
      <c r="S8" s="1391"/>
    </row>
    <row r="9" spans="1:19" s="1952" customFormat="1" ht="40.5" customHeight="1">
      <c r="A9" s="1401">
        <v>4</v>
      </c>
      <c r="B9" s="1403">
        <v>4</v>
      </c>
      <c r="C9" s="1961" t="s">
        <v>145</v>
      </c>
      <c r="D9" s="1961" t="s">
        <v>29</v>
      </c>
      <c r="E9" s="1961" t="s">
        <v>7146</v>
      </c>
      <c r="F9" s="1961" t="s">
        <v>147</v>
      </c>
      <c r="G9" s="1961"/>
      <c r="H9" s="1961"/>
      <c r="I9" s="1961"/>
      <c r="J9" s="1961" t="s">
        <v>148</v>
      </c>
      <c r="K9" s="1961">
        <v>77</v>
      </c>
      <c r="L9" s="1961" t="s">
        <v>7147</v>
      </c>
      <c r="M9" s="1961" t="s">
        <v>150</v>
      </c>
      <c r="N9" s="1961" t="s">
        <v>1844</v>
      </c>
      <c r="O9" s="1962"/>
      <c r="P9" s="1451"/>
      <c r="Q9" s="1451"/>
      <c r="R9" s="1391"/>
      <c r="S9" s="1391"/>
    </row>
    <row r="10" spans="1:19" s="1948" customFormat="1">
      <c r="A10" s="1951"/>
      <c r="B10" s="1949"/>
      <c r="C10" s="2713" t="s">
        <v>17</v>
      </c>
      <c r="D10" s="2563"/>
      <c r="E10" s="2563"/>
      <c r="F10" s="2563"/>
      <c r="G10" s="2563"/>
      <c r="H10" s="2563"/>
      <c r="I10" s="2563"/>
      <c r="J10" s="2563"/>
      <c r="K10" s="2563"/>
      <c r="L10" s="2563"/>
      <c r="M10" s="2714"/>
      <c r="N10" s="2563"/>
      <c r="O10" s="2563"/>
      <c r="P10" s="2563"/>
      <c r="Q10" s="2564"/>
      <c r="R10" s="1391"/>
      <c r="S10" s="1391"/>
    </row>
    <row r="11" spans="1:19" s="1390" customFormat="1" ht="93.75" customHeight="1">
      <c r="A11" s="1401">
        <v>3</v>
      </c>
      <c r="B11" s="1403">
        <v>1</v>
      </c>
      <c r="C11" s="1963" t="s">
        <v>828</v>
      </c>
      <c r="D11" s="1963" t="s">
        <v>19</v>
      </c>
      <c r="E11" s="1963" t="s">
        <v>7148</v>
      </c>
      <c r="F11" s="1963" t="s">
        <v>7149</v>
      </c>
      <c r="G11" s="1963">
        <v>1980</v>
      </c>
      <c r="H11" s="1964">
        <v>465.8</v>
      </c>
      <c r="I11" s="1965" t="s">
        <v>7150</v>
      </c>
      <c r="J11" s="1966" t="s">
        <v>7151</v>
      </c>
      <c r="K11" s="1963">
        <v>602</v>
      </c>
      <c r="L11" s="1967" t="s">
        <v>7152</v>
      </c>
      <c r="M11" s="1451" t="s">
        <v>254</v>
      </c>
      <c r="N11" s="1437" t="s">
        <v>7153</v>
      </c>
      <c r="O11" s="1401"/>
      <c r="P11" s="1401"/>
      <c r="Q11" s="1401" t="s">
        <v>7154</v>
      </c>
      <c r="R11" s="1391"/>
      <c r="S11" s="1391"/>
    </row>
    <row r="12" spans="1:19" s="1390" customFormat="1" ht="71.25" customHeight="1">
      <c r="A12" s="1401">
        <v>4</v>
      </c>
      <c r="B12" s="1403">
        <v>2</v>
      </c>
      <c r="C12" s="1963" t="s">
        <v>828</v>
      </c>
      <c r="D12" s="1963" t="s">
        <v>19</v>
      </c>
      <c r="E12" s="1963" t="s">
        <v>7155</v>
      </c>
      <c r="F12" s="1963" t="s">
        <v>7149</v>
      </c>
      <c r="G12" s="1963"/>
      <c r="H12" s="1964">
        <v>441.5</v>
      </c>
      <c r="I12" s="1968" t="s">
        <v>7156</v>
      </c>
      <c r="J12" s="1966" t="s">
        <v>7157</v>
      </c>
      <c r="K12" s="1963">
        <v>975</v>
      </c>
      <c r="L12" s="1967" t="s">
        <v>7158</v>
      </c>
      <c r="M12" s="1451" t="s">
        <v>254</v>
      </c>
      <c r="N12" s="1437" t="s">
        <v>7159</v>
      </c>
      <c r="O12" s="1401" t="s">
        <v>7160</v>
      </c>
      <c r="P12" s="1401"/>
      <c r="Q12" s="1401" t="s">
        <v>7161</v>
      </c>
      <c r="R12" s="1391"/>
      <c r="S12" s="1391"/>
    </row>
    <row r="13" spans="1:19" ht="111.75" customHeight="1">
      <c r="A13" s="1401">
        <v>5</v>
      </c>
      <c r="B13" s="1403">
        <v>3</v>
      </c>
      <c r="C13" s="1963" t="s">
        <v>230</v>
      </c>
      <c r="D13" s="1954" t="s">
        <v>19</v>
      </c>
      <c r="E13" s="1963" t="s">
        <v>7162</v>
      </c>
      <c r="F13" s="1963" t="s">
        <v>7149</v>
      </c>
      <c r="G13" s="1963"/>
      <c r="H13" s="1963">
        <v>141.19999999999999</v>
      </c>
      <c r="I13" s="1969" t="s">
        <v>7163</v>
      </c>
      <c r="J13" s="1966" t="s">
        <v>7164</v>
      </c>
      <c r="K13" s="1963">
        <v>401</v>
      </c>
      <c r="L13" s="1970" t="s">
        <v>7165</v>
      </c>
      <c r="M13" s="1971" t="s">
        <v>254</v>
      </c>
      <c r="N13" s="1401" t="s">
        <v>7166</v>
      </c>
      <c r="O13" s="1401"/>
      <c r="P13" s="1401"/>
      <c r="Q13" s="1401" t="s">
        <v>7167</v>
      </c>
      <c r="S13" s="1387">
        <v>1</v>
      </c>
    </row>
    <row r="14" spans="1:19" ht="78.75">
      <c r="A14" s="1401">
        <v>6</v>
      </c>
      <c r="B14" s="1403">
        <v>4</v>
      </c>
      <c r="C14" s="1972" t="s">
        <v>7168</v>
      </c>
      <c r="D14" s="1972" t="s">
        <v>19</v>
      </c>
      <c r="E14" s="1972" t="s">
        <v>7169</v>
      </c>
      <c r="F14" s="1972" t="s">
        <v>7170</v>
      </c>
      <c r="G14" s="1972"/>
      <c r="H14" s="1972">
        <v>297.39999999999998</v>
      </c>
      <c r="I14" s="1447" t="s">
        <v>7171</v>
      </c>
      <c r="J14" s="1972" t="s">
        <v>3225</v>
      </c>
      <c r="K14" s="1972">
        <v>530</v>
      </c>
      <c r="L14" s="1972" t="s">
        <v>7172</v>
      </c>
      <c r="M14" s="1447"/>
      <c r="N14" s="1447" t="s">
        <v>7173</v>
      </c>
      <c r="O14" s="1447"/>
      <c r="P14" s="1447"/>
      <c r="Q14" s="1447" t="s">
        <v>7174</v>
      </c>
      <c r="S14" s="1387">
        <v>1</v>
      </c>
    </row>
    <row r="15" spans="1:19" s="1441" customFormat="1" ht="83.25" customHeight="1">
      <c r="A15" s="1401">
        <v>7</v>
      </c>
      <c r="B15" s="1403">
        <v>5</v>
      </c>
      <c r="C15" s="1973" t="s">
        <v>7175</v>
      </c>
      <c r="D15" s="1973" t="s">
        <v>29</v>
      </c>
      <c r="E15" s="1973" t="s">
        <v>7176</v>
      </c>
      <c r="F15" s="1973" t="s">
        <v>7177</v>
      </c>
      <c r="G15" s="1973"/>
      <c r="H15" s="1973" t="s">
        <v>7178</v>
      </c>
      <c r="I15" s="1973" t="s">
        <v>7179</v>
      </c>
      <c r="J15" s="1974" t="s">
        <v>7180</v>
      </c>
      <c r="K15" s="1974">
        <v>647</v>
      </c>
      <c r="L15" s="1974" t="s">
        <v>7181</v>
      </c>
      <c r="M15" s="1409" t="s">
        <v>254</v>
      </c>
      <c r="N15" s="1409" t="s">
        <v>7182</v>
      </c>
      <c r="O15" s="1409"/>
      <c r="P15" s="1409"/>
      <c r="Q15" s="1409" t="s">
        <v>7167</v>
      </c>
      <c r="R15" s="1975"/>
      <c r="S15" s="1975"/>
    </row>
    <row r="16" spans="1:19" ht="73.5">
      <c r="A16" s="1401">
        <v>8</v>
      </c>
      <c r="B16" s="1403">
        <v>6</v>
      </c>
      <c r="C16" s="1962" t="s">
        <v>828</v>
      </c>
      <c r="D16" s="1962" t="s">
        <v>19</v>
      </c>
      <c r="E16" s="1962" t="s">
        <v>7183</v>
      </c>
      <c r="F16" s="1962" t="s">
        <v>7149</v>
      </c>
      <c r="G16" s="1973"/>
      <c r="H16" s="1962" t="s">
        <v>7184</v>
      </c>
      <c r="I16" s="1962" t="s">
        <v>7185</v>
      </c>
      <c r="J16" s="1976" t="s">
        <v>7186</v>
      </c>
      <c r="K16" s="1977">
        <v>3782</v>
      </c>
      <c r="L16" s="1977" t="s">
        <v>7187</v>
      </c>
      <c r="M16" s="1451" t="s">
        <v>254</v>
      </c>
      <c r="N16" s="1451" t="s">
        <v>7188</v>
      </c>
      <c r="O16" s="1451"/>
      <c r="P16" s="1451"/>
      <c r="Q16" s="1451" t="s">
        <v>7167</v>
      </c>
    </row>
    <row r="17" spans="1:19" ht="102.75" customHeight="1">
      <c r="A17" s="1401">
        <v>9</v>
      </c>
      <c r="B17" s="1403">
        <v>7</v>
      </c>
      <c r="C17" s="1962" t="s">
        <v>828</v>
      </c>
      <c r="D17" s="1962" t="s">
        <v>19</v>
      </c>
      <c r="E17" s="1451" t="s">
        <v>7189</v>
      </c>
      <c r="F17" s="1962" t="s">
        <v>7149</v>
      </c>
      <c r="G17" s="1451"/>
      <c r="H17" s="1451">
        <v>322.7</v>
      </c>
      <c r="I17" s="1451" t="s">
        <v>7190</v>
      </c>
      <c r="J17" s="1978" t="s">
        <v>7191</v>
      </c>
      <c r="K17" s="1979">
        <v>1167</v>
      </c>
      <c r="L17" s="1979" t="s">
        <v>7192</v>
      </c>
      <c r="M17" s="1451" t="s">
        <v>254</v>
      </c>
      <c r="N17" s="1451" t="s">
        <v>7193</v>
      </c>
      <c r="O17" s="1451"/>
      <c r="P17" s="1451"/>
      <c r="Q17" s="1451" t="s">
        <v>7167</v>
      </c>
    </row>
    <row r="18" spans="1:19" s="1390" customFormat="1" ht="69" customHeight="1">
      <c r="A18" s="1401">
        <v>10</v>
      </c>
      <c r="B18" s="1403">
        <v>8</v>
      </c>
      <c r="C18" s="1962" t="s">
        <v>828</v>
      </c>
      <c r="D18" s="1962" t="s">
        <v>19</v>
      </c>
      <c r="E18" s="1980" t="s">
        <v>7194</v>
      </c>
      <c r="F18" s="1962" t="s">
        <v>7149</v>
      </c>
      <c r="G18" s="1451"/>
      <c r="H18" s="1981">
        <v>1159.7</v>
      </c>
      <c r="I18" s="1981" t="s">
        <v>7195</v>
      </c>
      <c r="J18" s="1981" t="s">
        <v>7196</v>
      </c>
      <c r="K18" s="1981">
        <v>9269</v>
      </c>
      <c r="L18" s="1981" t="s">
        <v>7197</v>
      </c>
      <c r="M18" s="1451" t="s">
        <v>254</v>
      </c>
      <c r="N18" s="1451" t="s">
        <v>7198</v>
      </c>
      <c r="O18" s="1451"/>
      <c r="P18" s="1451"/>
      <c r="Q18" s="1451" t="s">
        <v>7167</v>
      </c>
      <c r="R18" s="1391"/>
      <c r="S18" s="1391"/>
    </row>
    <row r="19" spans="1:19" s="1390" customFormat="1" ht="69" customHeight="1">
      <c r="A19" s="1439">
        <v>11</v>
      </c>
      <c r="B19" s="1982">
        <v>9</v>
      </c>
      <c r="C19" s="1983" t="s">
        <v>828</v>
      </c>
      <c r="D19" s="1983" t="s">
        <v>19</v>
      </c>
      <c r="E19" s="1980" t="s">
        <v>7199</v>
      </c>
      <c r="F19" s="1983" t="s">
        <v>7149</v>
      </c>
      <c r="G19" s="1503"/>
      <c r="H19" s="1984">
        <v>209.5</v>
      </c>
      <c r="I19" s="1984" t="s">
        <v>7200</v>
      </c>
      <c r="J19" s="1984" t="s">
        <v>7201</v>
      </c>
      <c r="K19" s="1984">
        <v>3380</v>
      </c>
      <c r="L19" s="1984" t="s">
        <v>7202</v>
      </c>
      <c r="M19" s="1503" t="s">
        <v>254</v>
      </c>
      <c r="N19" s="1503" t="s">
        <v>7198</v>
      </c>
      <c r="O19" s="1503"/>
      <c r="P19" s="1503"/>
      <c r="Q19" s="1503" t="s">
        <v>7167</v>
      </c>
      <c r="R19" s="1391"/>
      <c r="S19" s="1391"/>
    </row>
    <row r="20" spans="1:19" s="1390" customFormat="1" ht="69" customHeight="1">
      <c r="A20" s="1451">
        <v>12</v>
      </c>
      <c r="B20" s="1467">
        <v>10</v>
      </c>
      <c r="C20" s="1985" t="s">
        <v>6125</v>
      </c>
      <c r="D20" s="1962" t="s">
        <v>19</v>
      </c>
      <c r="E20" s="1985" t="s">
        <v>7203</v>
      </c>
      <c r="F20" s="1962" t="s">
        <v>7149</v>
      </c>
      <c r="G20" s="1451"/>
      <c r="H20" s="1986">
        <v>71.8</v>
      </c>
      <c r="I20" s="1987" t="s">
        <v>7204</v>
      </c>
      <c r="J20" s="1985" t="s">
        <v>433</v>
      </c>
      <c r="K20" s="1981" t="s">
        <v>77</v>
      </c>
      <c r="L20" s="1981" t="s">
        <v>77</v>
      </c>
      <c r="M20" s="1451" t="s">
        <v>33</v>
      </c>
      <c r="N20" s="1451" t="s">
        <v>7205</v>
      </c>
      <c r="O20" s="1451"/>
      <c r="P20" s="1451"/>
      <c r="Q20" s="1451" t="s">
        <v>7167</v>
      </c>
      <c r="R20" s="1391"/>
      <c r="S20" s="1391"/>
    </row>
    <row r="21" spans="1:19" s="1390" customFormat="1" ht="69" customHeight="1">
      <c r="A21" s="1451">
        <v>13</v>
      </c>
      <c r="B21" s="1467">
        <v>11</v>
      </c>
      <c r="C21" s="1987" t="s">
        <v>230</v>
      </c>
      <c r="D21" s="1962" t="s">
        <v>19</v>
      </c>
      <c r="E21" s="1985" t="s">
        <v>7206</v>
      </c>
      <c r="F21" s="1962" t="s">
        <v>7149</v>
      </c>
      <c r="G21" s="1451"/>
      <c r="H21" s="1988">
        <v>106.7</v>
      </c>
      <c r="I21" s="1989" t="s">
        <v>7207</v>
      </c>
      <c r="J21" s="1987" t="s">
        <v>6977</v>
      </c>
      <c r="K21" s="1990">
        <v>3882</v>
      </c>
      <c r="L21" s="1990" t="s">
        <v>7208</v>
      </c>
      <c r="M21" s="1451" t="s">
        <v>33</v>
      </c>
      <c r="N21" s="1451" t="s">
        <v>7209</v>
      </c>
      <c r="O21" s="1451"/>
      <c r="P21" s="1451"/>
      <c r="Q21" s="1451" t="s">
        <v>7167</v>
      </c>
      <c r="R21" s="1391"/>
      <c r="S21" s="1391"/>
    </row>
    <row r="22" spans="1:19" s="1390" customFormat="1" ht="69" customHeight="1">
      <c r="A22" s="1451">
        <v>14</v>
      </c>
      <c r="B22" s="1467">
        <v>12</v>
      </c>
      <c r="C22" s="1987" t="s">
        <v>1083</v>
      </c>
      <c r="D22" s="1962" t="s">
        <v>19</v>
      </c>
      <c r="E22" s="1985" t="s">
        <v>7210</v>
      </c>
      <c r="F22" s="1962" t="s">
        <v>7149</v>
      </c>
      <c r="G22" s="1451"/>
      <c r="H22" s="1988">
        <v>30.9</v>
      </c>
      <c r="I22" s="1989" t="s">
        <v>7211</v>
      </c>
      <c r="J22" s="1987" t="s">
        <v>1083</v>
      </c>
      <c r="K22" s="1990">
        <v>1250</v>
      </c>
      <c r="L22" s="1990" t="s">
        <v>7212</v>
      </c>
      <c r="M22" s="1451" t="s">
        <v>33</v>
      </c>
      <c r="N22" s="1451" t="s">
        <v>7209</v>
      </c>
      <c r="O22" s="1451"/>
      <c r="P22" s="1451"/>
      <c r="Q22" s="1451" t="s">
        <v>7167</v>
      </c>
      <c r="R22" s="1391"/>
      <c r="S22" s="1391"/>
    </row>
    <row r="23" spans="1:19" s="1390" customFormat="1" ht="69" customHeight="1">
      <c r="A23" s="1991">
        <v>15</v>
      </c>
      <c r="B23" s="1992">
        <v>13</v>
      </c>
      <c r="C23" s="1993" t="s">
        <v>1083</v>
      </c>
      <c r="D23" s="1994" t="s">
        <v>29</v>
      </c>
      <c r="E23" s="1995" t="s">
        <v>7213</v>
      </c>
      <c r="F23" s="1996" t="s">
        <v>7149</v>
      </c>
      <c r="G23" s="1991"/>
      <c r="H23" s="1997">
        <v>12</v>
      </c>
      <c r="I23" s="1998" t="s">
        <v>7214</v>
      </c>
      <c r="J23" s="1999" t="s">
        <v>1083</v>
      </c>
      <c r="K23" s="2000" t="s">
        <v>77</v>
      </c>
      <c r="L23" s="2000" t="s">
        <v>77</v>
      </c>
      <c r="M23" s="1991" t="s">
        <v>33</v>
      </c>
      <c r="N23" s="1406" t="s">
        <v>7215</v>
      </c>
      <c r="O23" s="1991"/>
      <c r="P23" s="1991"/>
      <c r="Q23" s="2001" t="s">
        <v>7167</v>
      </c>
      <c r="R23" s="1391"/>
      <c r="S23" s="1391"/>
    </row>
    <row r="24" spans="1:19" s="1390" customFormat="1" ht="69" customHeight="1">
      <c r="A24" s="1406">
        <v>16</v>
      </c>
      <c r="B24" s="1432">
        <v>14</v>
      </c>
      <c r="C24" s="2002" t="s">
        <v>1083</v>
      </c>
      <c r="D24" s="1994" t="s">
        <v>29</v>
      </c>
      <c r="E24" s="2003" t="s">
        <v>7216</v>
      </c>
      <c r="F24" s="2004" t="s">
        <v>7149</v>
      </c>
      <c r="G24" s="1406"/>
      <c r="H24" s="2005">
        <v>17.5</v>
      </c>
      <c r="I24" s="2006" t="s">
        <v>7214</v>
      </c>
      <c r="J24" s="2007" t="s">
        <v>1083</v>
      </c>
      <c r="K24" s="2008" t="s">
        <v>77</v>
      </c>
      <c r="L24" s="2008" t="s">
        <v>77</v>
      </c>
      <c r="M24" s="1406" t="s">
        <v>33</v>
      </c>
      <c r="N24" s="1991" t="s">
        <v>7217</v>
      </c>
      <c r="O24" s="1406"/>
      <c r="P24" s="1406"/>
      <c r="Q24" s="1464" t="s">
        <v>7167</v>
      </c>
      <c r="R24" s="1391"/>
      <c r="S24" s="1391"/>
    </row>
    <row r="25" spans="1:19" s="1390" customFormat="1" ht="69" customHeight="1">
      <c r="A25" s="1406">
        <v>17</v>
      </c>
      <c r="B25" s="1432">
        <v>15</v>
      </c>
      <c r="C25" s="2007" t="s">
        <v>1083</v>
      </c>
      <c r="D25" s="1994" t="s">
        <v>29</v>
      </c>
      <c r="E25" s="2003" t="s">
        <v>7218</v>
      </c>
      <c r="F25" s="2004" t="s">
        <v>7149</v>
      </c>
      <c r="G25" s="1406"/>
      <c r="H25" s="2005">
        <v>16.5</v>
      </c>
      <c r="I25" s="2006" t="s">
        <v>7219</v>
      </c>
      <c r="J25" s="2007" t="s">
        <v>1083</v>
      </c>
      <c r="K25" s="2008">
        <v>1055</v>
      </c>
      <c r="L25" s="2009" t="s">
        <v>7220</v>
      </c>
      <c r="M25" s="1406" t="s">
        <v>33</v>
      </c>
      <c r="N25" s="1991" t="s">
        <v>7221</v>
      </c>
      <c r="O25" s="1406"/>
      <c r="P25" s="1406"/>
      <c r="Q25" s="1464" t="s">
        <v>7167</v>
      </c>
      <c r="R25" s="1391"/>
      <c r="S25" s="1391"/>
    </row>
    <row r="26" spans="1:19" s="1390" customFormat="1" ht="69" customHeight="1">
      <c r="A26" s="1401">
        <v>18</v>
      </c>
      <c r="B26" s="1403">
        <v>16</v>
      </c>
      <c r="C26" s="2010" t="s">
        <v>1083</v>
      </c>
      <c r="D26" s="2011" t="s">
        <v>19</v>
      </c>
      <c r="E26" s="2012" t="s">
        <v>7210</v>
      </c>
      <c r="F26" s="2013" t="s">
        <v>7149</v>
      </c>
      <c r="G26" s="1401"/>
      <c r="H26" s="2013">
        <v>7.4</v>
      </c>
      <c r="I26" s="2014" t="s">
        <v>7211</v>
      </c>
      <c r="J26" s="2015" t="s">
        <v>1083</v>
      </c>
      <c r="K26" s="2016">
        <v>1250</v>
      </c>
      <c r="L26" s="2016" t="s">
        <v>7212</v>
      </c>
      <c r="M26" s="1401" t="s">
        <v>33</v>
      </c>
      <c r="N26" s="1401" t="s">
        <v>7209</v>
      </c>
      <c r="O26" s="1401"/>
      <c r="P26" s="1401"/>
      <c r="Q26" s="2017" t="s">
        <v>7167</v>
      </c>
      <c r="R26" s="1391"/>
      <c r="S26" s="1391"/>
    </row>
    <row r="27" spans="1:19" s="1404" customFormat="1" ht="75.75" customHeight="1">
      <c r="A27" s="1401">
        <v>19</v>
      </c>
      <c r="B27" s="1403">
        <v>17</v>
      </c>
      <c r="C27" s="2018" t="s">
        <v>341</v>
      </c>
      <c r="D27" s="1962" t="s">
        <v>19</v>
      </c>
      <c r="E27" s="1963" t="s">
        <v>7222</v>
      </c>
      <c r="F27" s="1963" t="s">
        <v>7223</v>
      </c>
      <c r="G27" s="1963"/>
      <c r="H27" s="1963">
        <v>2248</v>
      </c>
      <c r="I27" s="1963"/>
      <c r="J27" s="1966"/>
      <c r="K27" s="1963"/>
      <c r="L27" s="1963" t="s">
        <v>7224</v>
      </c>
      <c r="M27" s="1401" t="s">
        <v>7225</v>
      </c>
      <c r="N27" s="1401"/>
      <c r="O27" s="1401"/>
      <c r="P27" s="2019"/>
      <c r="Q27" s="1971" t="s">
        <v>7226</v>
      </c>
      <c r="R27" s="1960"/>
      <c r="S27" s="1960"/>
    </row>
    <row r="28" spans="1:19" s="1404" customFormat="1" ht="75.75" customHeight="1">
      <c r="A28" s="1401">
        <v>20</v>
      </c>
      <c r="B28" s="1403">
        <v>18</v>
      </c>
      <c r="C28" s="1962" t="s">
        <v>341</v>
      </c>
      <c r="D28" s="1962" t="s">
        <v>19</v>
      </c>
      <c r="E28" s="1425" t="s">
        <v>7227</v>
      </c>
      <c r="F28" s="1963" t="s">
        <v>7223</v>
      </c>
      <c r="G28" s="1963"/>
      <c r="H28" s="1416">
        <v>1400</v>
      </c>
      <c r="I28" s="1968"/>
      <c r="J28" s="1966"/>
      <c r="K28" s="1963"/>
      <c r="L28" s="1963" t="s">
        <v>7228</v>
      </c>
      <c r="M28" s="1401" t="s">
        <v>7225</v>
      </c>
      <c r="N28" s="1424" t="s">
        <v>7229</v>
      </c>
      <c r="O28" s="1401"/>
      <c r="P28" s="2019"/>
      <c r="Q28" s="1425" t="s">
        <v>7226</v>
      </c>
      <c r="R28" s="1960"/>
      <c r="S28" s="1960"/>
    </row>
    <row r="29" spans="1:19" s="1404" customFormat="1" ht="75.75" customHeight="1">
      <c r="A29" s="1401">
        <v>21</v>
      </c>
      <c r="B29" s="1403">
        <v>19</v>
      </c>
      <c r="C29" s="1972" t="s">
        <v>341</v>
      </c>
      <c r="D29" s="1972" t="s">
        <v>19</v>
      </c>
      <c r="E29" s="1954" t="s">
        <v>7230</v>
      </c>
      <c r="F29" s="1954" t="s">
        <v>7223</v>
      </c>
      <c r="G29" s="1954"/>
      <c r="H29" s="2020">
        <v>1400</v>
      </c>
      <c r="I29" s="2021"/>
      <c r="J29" s="2022"/>
      <c r="K29" s="1954"/>
      <c r="L29" s="2023" t="s">
        <v>7231</v>
      </c>
      <c r="M29" s="1417" t="s">
        <v>7232</v>
      </c>
      <c r="N29" s="1419" t="s">
        <v>7233</v>
      </c>
      <c r="O29" s="1417"/>
      <c r="P29" s="1417"/>
      <c r="Q29" s="1415" t="s">
        <v>7234</v>
      </c>
      <c r="R29" s="1960"/>
      <c r="S29" s="1960"/>
    </row>
    <row r="30" spans="1:19" s="1404" customFormat="1" ht="75.75" customHeight="1">
      <c r="A30" s="1401">
        <v>22</v>
      </c>
      <c r="B30" s="1403">
        <v>20</v>
      </c>
      <c r="C30" s="1972" t="s">
        <v>341</v>
      </c>
      <c r="D30" s="1972" t="s">
        <v>19</v>
      </c>
      <c r="E30" s="1954" t="s">
        <v>7235</v>
      </c>
      <c r="F30" s="1954" t="s">
        <v>7223</v>
      </c>
      <c r="G30" s="1954"/>
      <c r="H30" s="2020">
        <v>2331</v>
      </c>
      <c r="I30" s="2021"/>
      <c r="J30" s="2022"/>
      <c r="K30" s="1954"/>
      <c r="L30" s="2023" t="s">
        <v>7236</v>
      </c>
      <c r="M30" s="1417" t="s">
        <v>7232</v>
      </c>
      <c r="N30" s="1419" t="s">
        <v>7233</v>
      </c>
      <c r="O30" s="1417"/>
      <c r="P30" s="1417"/>
      <c r="Q30" s="1415" t="s">
        <v>7234</v>
      </c>
      <c r="R30" s="1960"/>
      <c r="S30" s="1960"/>
    </row>
    <row r="31" spans="1:19" s="1404" customFormat="1" ht="75.75" customHeight="1">
      <c r="A31" s="1401">
        <v>23</v>
      </c>
      <c r="B31" s="1403">
        <v>21</v>
      </c>
      <c r="C31" s="1972" t="s">
        <v>341</v>
      </c>
      <c r="D31" s="1972" t="s">
        <v>19</v>
      </c>
      <c r="E31" s="1954" t="s">
        <v>7237</v>
      </c>
      <c r="F31" s="1954" t="s">
        <v>7223</v>
      </c>
      <c r="G31" s="1954"/>
      <c r="H31" s="2020">
        <v>2000</v>
      </c>
      <c r="I31" s="2021"/>
      <c r="J31" s="2022"/>
      <c r="K31" s="1954"/>
      <c r="L31" s="2023" t="s">
        <v>7238</v>
      </c>
      <c r="M31" s="1417" t="s">
        <v>7232</v>
      </c>
      <c r="N31" s="1419" t="s">
        <v>7233</v>
      </c>
      <c r="O31" s="1417"/>
      <c r="P31" s="1417"/>
      <c r="Q31" s="1415" t="s">
        <v>7234</v>
      </c>
      <c r="R31" s="1960"/>
      <c r="S31" s="1960"/>
    </row>
    <row r="32" spans="1:19" s="1390" customFormat="1" ht="75.75" customHeight="1">
      <c r="A32" s="1401">
        <v>24</v>
      </c>
      <c r="B32" s="1403">
        <v>22</v>
      </c>
      <c r="C32" s="1962" t="s">
        <v>341</v>
      </c>
      <c r="D32" s="1962" t="s">
        <v>19</v>
      </c>
      <c r="E32" s="1425" t="s">
        <v>7239</v>
      </c>
      <c r="F32" s="1963" t="s">
        <v>7223</v>
      </c>
      <c r="G32" s="1963"/>
      <c r="H32" s="2024">
        <v>15000</v>
      </c>
      <c r="I32" s="1968"/>
      <c r="J32" s="1966"/>
      <c r="K32" s="1963"/>
      <c r="L32" s="1424" t="s">
        <v>7240</v>
      </c>
      <c r="M32" s="1401" t="s">
        <v>7225</v>
      </c>
      <c r="N32" s="1424" t="s">
        <v>7241</v>
      </c>
      <c r="O32" s="1963"/>
      <c r="P32" s="1401">
        <v>11.8</v>
      </c>
      <c r="Q32" s="1425" t="s">
        <v>7242</v>
      </c>
      <c r="R32" s="1391"/>
      <c r="S32" s="1391"/>
    </row>
    <row r="33" spans="1:23" s="1404" customFormat="1" ht="75.75" customHeight="1">
      <c r="A33" s="1401">
        <v>25</v>
      </c>
      <c r="B33" s="1403">
        <v>23</v>
      </c>
      <c r="C33" s="1972" t="s">
        <v>341</v>
      </c>
      <c r="D33" s="1972" t="s">
        <v>19</v>
      </c>
      <c r="E33" s="1954" t="s">
        <v>7243</v>
      </c>
      <c r="F33" s="1954" t="s">
        <v>7223</v>
      </c>
      <c r="G33" s="1954"/>
      <c r="H33" s="2025">
        <v>1393</v>
      </c>
      <c r="I33" s="2021"/>
      <c r="J33" s="2022"/>
      <c r="K33" s="1954"/>
      <c r="L33" s="1419" t="s">
        <v>7244</v>
      </c>
      <c r="M33" s="1419" t="s">
        <v>7245</v>
      </c>
      <c r="N33" s="1419" t="s">
        <v>7246</v>
      </c>
      <c r="O33" s="1954"/>
      <c r="P33" s="1417"/>
      <c r="Q33" s="1415" t="s">
        <v>7242</v>
      </c>
      <c r="R33" s="1960"/>
      <c r="S33" s="1960"/>
    </row>
    <row r="34" spans="1:23" s="1404" customFormat="1" ht="75.75" customHeight="1">
      <c r="A34" s="1401">
        <v>26</v>
      </c>
      <c r="B34" s="1403">
        <v>24</v>
      </c>
      <c r="C34" s="1972" t="s">
        <v>341</v>
      </c>
      <c r="D34" s="1972" t="s">
        <v>19</v>
      </c>
      <c r="E34" s="1954" t="s">
        <v>7247</v>
      </c>
      <c r="F34" s="1954" t="s">
        <v>7223</v>
      </c>
      <c r="G34" s="1954"/>
      <c r="H34" s="2025">
        <v>550</v>
      </c>
      <c r="I34" s="2021"/>
      <c r="J34" s="2022"/>
      <c r="K34" s="1954"/>
      <c r="L34" s="1419" t="s">
        <v>7248</v>
      </c>
      <c r="M34" s="1419" t="s">
        <v>7249</v>
      </c>
      <c r="N34" s="1419" t="s">
        <v>7250</v>
      </c>
      <c r="O34" s="1954"/>
      <c r="P34" s="1417"/>
      <c r="Q34" s="1415" t="s">
        <v>7251</v>
      </c>
      <c r="R34" s="1960"/>
      <c r="S34" s="1960"/>
    </row>
    <row r="35" spans="1:23" s="1404" customFormat="1" ht="75.75" customHeight="1">
      <c r="A35" s="1401">
        <v>27</v>
      </c>
      <c r="B35" s="1403">
        <v>25</v>
      </c>
      <c r="C35" s="1962" t="s">
        <v>341</v>
      </c>
      <c r="D35" s="1962" t="s">
        <v>19</v>
      </c>
      <c r="E35" s="1963" t="s">
        <v>7252</v>
      </c>
      <c r="F35" s="1963" t="s">
        <v>7223</v>
      </c>
      <c r="G35" s="1963"/>
      <c r="H35" s="2024"/>
      <c r="I35" s="1963"/>
      <c r="J35" s="1966"/>
      <c r="K35" s="1963"/>
      <c r="L35" s="1424" t="s">
        <v>7253</v>
      </c>
      <c r="M35" s="1424" t="s">
        <v>7254</v>
      </c>
      <c r="N35" s="1424" t="s">
        <v>7255</v>
      </c>
      <c r="O35" s="1963"/>
      <c r="P35" s="1401"/>
      <c r="Q35" s="1415" t="s">
        <v>7251</v>
      </c>
      <c r="R35" s="1960"/>
      <c r="S35" s="1960"/>
    </row>
    <row r="36" spans="1:23" s="1404" customFormat="1" ht="73.5">
      <c r="A36" s="1406">
        <v>28</v>
      </c>
      <c r="B36" s="1432">
        <v>26</v>
      </c>
      <c r="C36" s="1973" t="s">
        <v>341</v>
      </c>
      <c r="D36" s="1973" t="s">
        <v>29</v>
      </c>
      <c r="E36" s="2026" t="s">
        <v>7256</v>
      </c>
      <c r="F36" s="2027" t="s">
        <v>7223</v>
      </c>
      <c r="G36" s="2027" t="s">
        <v>695</v>
      </c>
      <c r="H36" s="2028" t="s">
        <v>695</v>
      </c>
      <c r="I36" s="1406" t="s">
        <v>695</v>
      </c>
      <c r="J36" s="2029" t="s">
        <v>695</v>
      </c>
      <c r="K36" s="2027" t="s">
        <v>695</v>
      </c>
      <c r="L36" s="2027" t="s">
        <v>7257</v>
      </c>
      <c r="M36" s="1435" t="s">
        <v>7258</v>
      </c>
      <c r="N36" s="1435" t="s">
        <v>7259</v>
      </c>
      <c r="O36" s="1435"/>
      <c r="P36" s="1406"/>
      <c r="Q36" s="1415" t="s">
        <v>7251</v>
      </c>
      <c r="R36" s="1960"/>
      <c r="S36" s="1960"/>
    </row>
    <row r="37" spans="1:23" s="1404" customFormat="1" ht="47.25" customHeight="1">
      <c r="A37" s="1401">
        <v>29</v>
      </c>
      <c r="B37" s="1403">
        <v>27</v>
      </c>
      <c r="C37" s="1962" t="s">
        <v>341</v>
      </c>
      <c r="D37" s="1962" t="s">
        <v>19</v>
      </c>
      <c r="E37" s="2030" t="s">
        <v>7260</v>
      </c>
      <c r="F37" s="1963" t="s">
        <v>7223</v>
      </c>
      <c r="G37" s="1963" t="s">
        <v>695</v>
      </c>
      <c r="H37" s="2024">
        <v>10000</v>
      </c>
      <c r="I37" s="1401" t="s">
        <v>695</v>
      </c>
      <c r="J37" s="1966" t="s">
        <v>695</v>
      </c>
      <c r="K37" s="1963" t="s">
        <v>695</v>
      </c>
      <c r="L37" s="1963" t="s">
        <v>7261</v>
      </c>
      <c r="M37" s="2031" t="s">
        <v>7262</v>
      </c>
      <c r="N37" s="1424" t="s">
        <v>7263</v>
      </c>
      <c r="O37" s="1963"/>
      <c r="P37" s="1401"/>
      <c r="Q37" s="2032" t="s">
        <v>7251</v>
      </c>
      <c r="R37" s="1960"/>
      <c r="S37" s="1960"/>
    </row>
    <row r="38" spans="1:23" s="1404" customFormat="1" ht="47.25" customHeight="1">
      <c r="A38" s="1406">
        <v>30</v>
      </c>
      <c r="B38" s="1432">
        <v>28</v>
      </c>
      <c r="C38" s="1973" t="s">
        <v>341</v>
      </c>
      <c r="D38" s="1973" t="s">
        <v>29</v>
      </c>
      <c r="E38" s="2033" t="s">
        <v>7264</v>
      </c>
      <c r="F38" s="2027" t="s">
        <v>7223</v>
      </c>
      <c r="G38" s="2027"/>
      <c r="H38" s="2027">
        <v>10000</v>
      </c>
      <c r="I38" s="2027"/>
      <c r="J38" s="2027"/>
      <c r="K38" s="2027"/>
      <c r="L38" s="2027" t="s">
        <v>7265</v>
      </c>
      <c r="M38" s="1406" t="s">
        <v>33</v>
      </c>
      <c r="N38" s="2027" t="s">
        <v>7266</v>
      </c>
      <c r="O38" s="2027" t="s">
        <v>695</v>
      </c>
      <c r="P38" s="2027"/>
      <c r="Q38" s="1415" t="s">
        <v>7251</v>
      </c>
      <c r="R38" s="1960"/>
      <c r="S38" s="1960"/>
    </row>
    <row r="39" spans="1:23" s="1404" customFormat="1" ht="47.25" customHeight="1">
      <c r="A39" s="1406">
        <v>31</v>
      </c>
      <c r="B39" s="1432">
        <v>29</v>
      </c>
      <c r="C39" s="1973" t="s">
        <v>341</v>
      </c>
      <c r="D39" s="1973" t="s">
        <v>29</v>
      </c>
      <c r="E39" s="2033" t="s">
        <v>7267</v>
      </c>
      <c r="F39" s="2027" t="s">
        <v>7223</v>
      </c>
      <c r="G39" s="2027"/>
      <c r="H39" s="2028">
        <v>10000</v>
      </c>
      <c r="I39" s="1406"/>
      <c r="J39" s="2029"/>
      <c r="K39" s="2027"/>
      <c r="L39" s="2027" t="s">
        <v>7268</v>
      </c>
      <c r="M39" s="1406" t="s">
        <v>33</v>
      </c>
      <c r="N39" s="2027" t="s">
        <v>7269</v>
      </c>
      <c r="O39" s="2027"/>
      <c r="P39" s="1406"/>
      <c r="Q39" s="1415" t="s">
        <v>7251</v>
      </c>
      <c r="R39" s="1960"/>
      <c r="S39" s="1960"/>
    </row>
    <row r="40" spans="1:23" s="1404" customFormat="1" ht="47.25" customHeight="1">
      <c r="A40" s="1406">
        <v>32</v>
      </c>
      <c r="B40" s="1432">
        <v>30</v>
      </c>
      <c r="C40" s="1973" t="s">
        <v>341</v>
      </c>
      <c r="D40" s="1973" t="s">
        <v>29</v>
      </c>
      <c r="E40" s="2034" t="s">
        <v>7270</v>
      </c>
      <c r="F40" s="2035" t="s">
        <v>7223</v>
      </c>
      <c r="G40" s="1406"/>
      <c r="H40" s="1406">
        <v>6143</v>
      </c>
      <c r="I40" s="1406"/>
      <c r="J40" s="1406"/>
      <c r="K40" s="1406"/>
      <c r="L40" s="1406" t="s">
        <v>7257</v>
      </c>
      <c r="M40" s="1406" t="s">
        <v>254</v>
      </c>
      <c r="N40" s="2027" t="s">
        <v>7271</v>
      </c>
      <c r="O40" s="1406"/>
      <c r="P40" s="1406"/>
      <c r="Q40" s="1415" t="s">
        <v>7251</v>
      </c>
      <c r="R40" s="1960"/>
      <c r="S40" s="1960"/>
    </row>
    <row r="41" spans="1:23" s="1404" customFormat="1" ht="44.25" customHeight="1">
      <c r="A41" s="1406">
        <v>33</v>
      </c>
      <c r="B41" s="1432">
        <v>31</v>
      </c>
      <c r="C41" s="1973" t="s">
        <v>341</v>
      </c>
      <c r="D41" s="2036" t="s">
        <v>29</v>
      </c>
      <c r="E41" s="1406" t="s">
        <v>7272</v>
      </c>
      <c r="F41" s="2035" t="s">
        <v>7223</v>
      </c>
      <c r="G41" s="2037"/>
      <c r="H41" s="2037">
        <v>7876</v>
      </c>
      <c r="I41" s="2038"/>
      <c r="J41" s="2035"/>
      <c r="K41" s="2039"/>
      <c r="L41" s="2039" t="s">
        <v>7273</v>
      </c>
      <c r="M41" s="2038" t="s">
        <v>7274</v>
      </c>
      <c r="N41" s="2038" t="s">
        <v>7275</v>
      </c>
      <c r="O41" s="2001"/>
      <c r="P41" s="2038"/>
      <c r="Q41" s="1415" t="s">
        <v>7251</v>
      </c>
      <c r="R41" s="2035" t="s">
        <v>7276</v>
      </c>
      <c r="S41" s="1409"/>
      <c r="T41" s="1409"/>
      <c r="U41" s="1409"/>
      <c r="V41" s="1960"/>
      <c r="W41" s="1960"/>
    </row>
    <row r="42" spans="1:23" s="1404" customFormat="1" ht="44.25" customHeight="1">
      <c r="A42" s="1406">
        <v>34</v>
      </c>
      <c r="B42" s="1432">
        <v>32</v>
      </c>
      <c r="C42" s="1973" t="s">
        <v>341</v>
      </c>
      <c r="D42" s="2036" t="s">
        <v>29</v>
      </c>
      <c r="E42" s="1406" t="s">
        <v>7277</v>
      </c>
      <c r="F42" s="2035" t="s">
        <v>7223</v>
      </c>
      <c r="G42" s="1973"/>
      <c r="H42" s="2037">
        <v>7864</v>
      </c>
      <c r="I42" s="1409"/>
      <c r="J42" s="2039"/>
      <c r="K42" s="1409"/>
      <c r="L42" s="1409" t="s">
        <v>7278</v>
      </c>
      <c r="M42" s="2038" t="s">
        <v>7274</v>
      </c>
      <c r="N42" s="2038" t="s">
        <v>7279</v>
      </c>
      <c r="O42" s="1409"/>
      <c r="P42" s="2038"/>
      <c r="Q42" s="1415" t="s">
        <v>7251</v>
      </c>
      <c r="R42" s="1960"/>
      <c r="S42" s="1960"/>
      <c r="V42" s="1960"/>
      <c r="W42" s="1960"/>
    </row>
    <row r="43" spans="1:23" s="1390" customFormat="1" ht="44.25" customHeight="1">
      <c r="A43" s="1401">
        <v>35</v>
      </c>
      <c r="B43" s="1403">
        <v>33</v>
      </c>
      <c r="C43" s="1962" t="s">
        <v>341</v>
      </c>
      <c r="D43" s="2040" t="s">
        <v>19</v>
      </c>
      <c r="E43" s="1401" t="s">
        <v>7280</v>
      </c>
      <c r="F43" s="2041" t="s">
        <v>7223</v>
      </c>
      <c r="G43" s="1962"/>
      <c r="H43" s="2018">
        <v>16000</v>
      </c>
      <c r="I43" s="1451"/>
      <c r="J43" s="2042"/>
      <c r="K43" s="1451"/>
      <c r="L43" s="1451" t="s">
        <v>7281</v>
      </c>
      <c r="M43" s="1454" t="s">
        <v>7282</v>
      </c>
      <c r="N43" s="2041" t="s">
        <v>7283</v>
      </c>
      <c r="O43" s="1451"/>
      <c r="P43" s="2043"/>
      <c r="Q43" s="1415" t="s">
        <v>7251</v>
      </c>
      <c r="R43" s="1391"/>
      <c r="S43" s="1391"/>
      <c r="V43" s="1391"/>
      <c r="W43" s="1391"/>
    </row>
    <row r="44" spans="1:23" s="1390" customFormat="1" ht="44.25" customHeight="1">
      <c r="A44" s="1401">
        <v>36</v>
      </c>
      <c r="B44" s="1403">
        <v>34</v>
      </c>
      <c r="C44" s="1962" t="s">
        <v>341</v>
      </c>
      <c r="D44" s="2040" t="s">
        <v>19</v>
      </c>
      <c r="E44" s="1401" t="s">
        <v>7284</v>
      </c>
      <c r="F44" s="2041" t="s">
        <v>7223</v>
      </c>
      <c r="G44" s="1962"/>
      <c r="H44" s="2018">
        <v>24244</v>
      </c>
      <c r="I44" s="1451"/>
      <c r="J44" s="2042"/>
      <c r="K44" s="1451"/>
      <c r="L44" s="1451" t="s">
        <v>7285</v>
      </c>
      <c r="M44" s="1454" t="s">
        <v>7282</v>
      </c>
      <c r="N44" s="2041" t="s">
        <v>7283</v>
      </c>
      <c r="O44" s="1451"/>
      <c r="P44" s="2043"/>
      <c r="Q44" s="1415" t="s">
        <v>7251</v>
      </c>
      <c r="R44" s="1391"/>
      <c r="S44" s="1391"/>
      <c r="V44" s="1391"/>
      <c r="W44" s="1391"/>
    </row>
    <row r="45" spans="1:23" s="1390" customFormat="1" ht="44.25" customHeight="1">
      <c r="A45" s="1401">
        <v>37</v>
      </c>
      <c r="B45" s="1403">
        <v>35</v>
      </c>
      <c r="C45" s="1962" t="s">
        <v>341</v>
      </c>
      <c r="D45" s="2040" t="s">
        <v>19</v>
      </c>
      <c r="E45" s="1401" t="s">
        <v>7286</v>
      </c>
      <c r="F45" s="2041" t="s">
        <v>7223</v>
      </c>
      <c r="G45" s="1962"/>
      <c r="H45" s="2018">
        <v>1005</v>
      </c>
      <c r="I45" s="1451"/>
      <c r="J45" s="2042"/>
      <c r="K45" s="1451"/>
      <c r="L45" s="1451" t="s">
        <v>7287</v>
      </c>
      <c r="M45" s="1454" t="s">
        <v>7282</v>
      </c>
      <c r="N45" s="1963"/>
      <c r="O45" s="1451"/>
      <c r="P45" s="1454"/>
      <c r="Q45" s="1415" t="s">
        <v>7251</v>
      </c>
      <c r="R45" s="1391"/>
      <c r="S45" s="1391"/>
    </row>
    <row r="46" spans="1:23" s="1948" customFormat="1">
      <c r="A46" s="1451"/>
      <c r="B46" s="2044"/>
      <c r="C46" s="2715" t="s">
        <v>776</v>
      </c>
      <c r="D46" s="2716"/>
      <c r="E46" s="2716"/>
      <c r="F46" s="2716"/>
      <c r="G46" s="2716"/>
      <c r="H46" s="2716"/>
      <c r="I46" s="2716"/>
      <c r="J46" s="2716"/>
      <c r="K46" s="2716"/>
      <c r="L46" s="2716"/>
      <c r="M46" s="2716"/>
      <c r="N46" s="2716"/>
      <c r="O46" s="2716"/>
      <c r="P46" s="2716"/>
      <c r="Q46" s="2717"/>
      <c r="R46" s="1946"/>
      <c r="S46" s="1946"/>
    </row>
    <row r="47" spans="1:23">
      <c r="A47" s="1451"/>
      <c r="B47" s="2045"/>
      <c r="C47" s="1447"/>
      <c r="D47" s="1447"/>
      <c r="E47" s="1447"/>
      <c r="F47" s="1447"/>
      <c r="G47" s="1447"/>
      <c r="H47" s="1447"/>
      <c r="I47" s="1447"/>
      <c r="J47" s="2046"/>
      <c r="K47" s="1447"/>
      <c r="L47" s="1447"/>
      <c r="M47" s="1447"/>
      <c r="N47" s="1447"/>
      <c r="O47" s="1447"/>
      <c r="P47" s="1447"/>
      <c r="Q47" s="1447"/>
    </row>
    <row r="48" spans="1:23" s="1948" customFormat="1">
      <c r="A48" s="1451"/>
      <c r="B48" s="2044"/>
      <c r="C48" s="2715" t="s">
        <v>508</v>
      </c>
      <c r="D48" s="2716"/>
      <c r="E48" s="2716"/>
      <c r="F48" s="2716"/>
      <c r="G48" s="2716"/>
      <c r="H48" s="2716"/>
      <c r="I48" s="2716"/>
      <c r="J48" s="2716"/>
      <c r="K48" s="2716"/>
      <c r="L48" s="2716"/>
      <c r="M48" s="2716"/>
      <c r="N48" s="2716"/>
      <c r="O48" s="2716"/>
      <c r="P48" s="2716"/>
      <c r="Q48" s="2716"/>
      <c r="R48" s="1946"/>
      <c r="S48" s="1946"/>
    </row>
    <row r="49" spans="1:19" ht="67.5">
      <c r="A49" s="1451">
        <v>21</v>
      </c>
      <c r="B49" s="2045">
        <v>1</v>
      </c>
      <c r="C49" s="1447" t="s">
        <v>563</v>
      </c>
      <c r="D49" s="1447"/>
      <c r="E49" s="1447" t="s">
        <v>7288</v>
      </c>
      <c r="F49" s="1447" t="s">
        <v>7289</v>
      </c>
      <c r="G49" s="1447"/>
      <c r="H49" s="1447"/>
      <c r="I49" s="1447"/>
      <c r="J49" s="2046" t="s">
        <v>533</v>
      </c>
      <c r="K49" s="1447"/>
      <c r="L49" s="1447"/>
      <c r="M49" s="1447"/>
      <c r="N49" s="1447" t="s">
        <v>7290</v>
      </c>
      <c r="O49" s="1447"/>
      <c r="P49" s="1447"/>
      <c r="Q49" s="1447" t="s">
        <v>7291</v>
      </c>
    </row>
    <row r="50" spans="1:19" ht="45">
      <c r="A50" s="1971">
        <v>22</v>
      </c>
      <c r="B50" s="2047">
        <v>2</v>
      </c>
      <c r="C50" s="2048" t="s">
        <v>7292</v>
      </c>
      <c r="D50" s="2048"/>
      <c r="E50" s="2048" t="s">
        <v>7293</v>
      </c>
      <c r="F50" s="2048"/>
      <c r="G50" s="2048"/>
      <c r="H50" s="2048"/>
      <c r="I50" s="2048"/>
      <c r="J50" s="2049" t="s">
        <v>7294</v>
      </c>
      <c r="K50" s="2048"/>
      <c r="L50" s="2048"/>
      <c r="M50" s="2050"/>
      <c r="N50" s="2051"/>
      <c r="O50" s="2050"/>
      <c r="P50" s="2050"/>
      <c r="Q50" s="2050"/>
    </row>
    <row r="52" spans="1:19">
      <c r="R52" s="1387">
        <f>SUM(R6:R51)</f>
        <v>0</v>
      </c>
      <c r="S52" s="1387">
        <f>SUM(S6:S51)</f>
        <v>2</v>
      </c>
    </row>
  </sheetData>
  <mergeCells count="22">
    <mergeCell ref="C48:Q48"/>
    <mergeCell ref="Q2:Q3"/>
    <mergeCell ref="A4:B4"/>
    <mergeCell ref="C5:Q5"/>
    <mergeCell ref="C10:Q10"/>
    <mergeCell ref="C46:Q46"/>
    <mergeCell ref="B1:Q1"/>
    <mergeCell ref="A2:A3"/>
    <mergeCell ref="B2:B3"/>
    <mergeCell ref="C2:C3"/>
    <mergeCell ref="D2:D3"/>
    <mergeCell ref="E2:E3"/>
    <mergeCell ref="F2:F3"/>
    <mergeCell ref="G2:G3"/>
    <mergeCell ref="H2:H3"/>
    <mergeCell ref="I2:I3"/>
    <mergeCell ref="J2:J3"/>
    <mergeCell ref="K2:K3"/>
    <mergeCell ref="L2:L3"/>
    <mergeCell ref="M2:M3"/>
    <mergeCell ref="N2:N3"/>
    <mergeCell ref="O2:P2"/>
  </mergeCells>
  <pageMargins left="0.31496062992125984" right="0.31496062992125984" top="0.39370078740157477" bottom="0.39370078740157477" header="0.31496062992125984" footer="0.31496062992125984"/>
  <pageSetup paperSize="9" scale="27" orientation="landscape"/>
</worksheet>
</file>

<file path=xl/worksheets/sheet26.xml><?xml version="1.0" encoding="utf-8"?>
<worksheet xmlns="http://schemas.openxmlformats.org/spreadsheetml/2006/main" xmlns:r="http://schemas.openxmlformats.org/officeDocument/2006/relationships">
  <sheetPr>
    <pageSetUpPr fitToPage="1"/>
  </sheetPr>
  <dimension ref="A1:S39"/>
  <sheetViews>
    <sheetView topLeftCell="F1" workbookViewId="0">
      <selection sqref="A1:Q1"/>
    </sheetView>
  </sheetViews>
  <sheetFormatPr defaultRowHeight="12"/>
  <cols>
    <col min="1" max="1" width="3.28515625" style="2052" customWidth="1"/>
    <col min="2" max="2" width="3.28515625" style="2053" customWidth="1"/>
    <col min="3" max="3" width="12.42578125" style="2052" customWidth="1"/>
    <col min="4" max="4" width="12.7109375" style="2052" customWidth="1"/>
    <col min="5" max="5" width="17.5703125" style="2052" customWidth="1"/>
    <col min="6" max="6" width="15.5703125" style="2052" customWidth="1"/>
    <col min="7" max="7" width="9.140625" style="2052" customWidth="1"/>
    <col min="8" max="8" width="8.7109375" style="2052" customWidth="1"/>
    <col min="9" max="9" width="15.7109375" style="2052" customWidth="1"/>
    <col min="10" max="10" width="21.5703125" style="2054" customWidth="1"/>
    <col min="11" max="11" width="12.140625" style="2052" customWidth="1"/>
    <col min="12" max="13" width="16.140625" style="2052" customWidth="1"/>
    <col min="14" max="14" width="52.7109375" style="2052" customWidth="1"/>
    <col min="15" max="15" width="23.7109375" style="2052" customWidth="1"/>
    <col min="16" max="16" width="11.42578125" style="2052" customWidth="1"/>
    <col min="17" max="17" width="13.5703125" style="2052" customWidth="1"/>
    <col min="18" max="18" width="9.140625" style="631" hidden="1" customWidth="1"/>
    <col min="19" max="19" width="9.140625" style="557" hidden="1" customWidth="1"/>
    <col min="20" max="16384" width="9.140625" style="2052"/>
  </cols>
  <sheetData>
    <row r="1" spans="1:19" ht="21.75" customHeight="1">
      <c r="A1" s="2324" t="s">
        <v>7295</v>
      </c>
      <c r="B1" s="2324"/>
      <c r="C1" s="2324"/>
      <c r="D1" s="2324"/>
      <c r="E1" s="2324"/>
      <c r="F1" s="2324"/>
      <c r="G1" s="2324"/>
      <c r="H1" s="2324"/>
      <c r="I1" s="2324"/>
      <c r="J1" s="2324"/>
      <c r="K1" s="2324"/>
      <c r="L1" s="2324"/>
      <c r="M1" s="2324"/>
      <c r="N1" s="2324"/>
      <c r="O1" s="2324"/>
      <c r="P1" s="2324"/>
      <c r="Q1" s="2324"/>
      <c r="R1" s="508"/>
      <c r="S1" s="5"/>
    </row>
    <row r="2" spans="1:19" s="2055" customFormat="1">
      <c r="A2" s="2298" t="s">
        <v>0</v>
      </c>
      <c r="B2" s="2296" t="s">
        <v>0</v>
      </c>
      <c r="C2" s="2299" t="s">
        <v>1</v>
      </c>
      <c r="D2" s="2299" t="s">
        <v>14</v>
      </c>
      <c r="E2" s="2299" t="s">
        <v>2</v>
      </c>
      <c r="F2" s="2299" t="s">
        <v>3</v>
      </c>
      <c r="G2" s="2299" t="s">
        <v>4</v>
      </c>
      <c r="H2" s="2301" t="s">
        <v>314</v>
      </c>
      <c r="I2" s="2301" t="s">
        <v>6</v>
      </c>
      <c r="J2" s="2609" t="s">
        <v>778</v>
      </c>
      <c r="K2" s="2303" t="s">
        <v>316</v>
      </c>
      <c r="L2" s="2303" t="s">
        <v>9</v>
      </c>
      <c r="M2" s="2303" t="s">
        <v>3432</v>
      </c>
      <c r="N2" s="2303" t="s">
        <v>3433</v>
      </c>
      <c r="O2" s="2303" t="s">
        <v>12</v>
      </c>
      <c r="P2" s="2303"/>
      <c r="Q2" s="2303" t="s">
        <v>13</v>
      </c>
      <c r="R2" s="508"/>
      <c r="S2" s="403"/>
    </row>
    <row r="3" spans="1:19" s="2055" customFormat="1" ht="96">
      <c r="A3" s="2326"/>
      <c r="B3" s="2297"/>
      <c r="C3" s="2299"/>
      <c r="D3" s="2299"/>
      <c r="E3" s="2299"/>
      <c r="F3" s="2299"/>
      <c r="G3" s="2326"/>
      <c r="H3" s="2301"/>
      <c r="I3" s="2301"/>
      <c r="J3" s="2609"/>
      <c r="K3" s="2303"/>
      <c r="L3" s="2303"/>
      <c r="M3" s="2303"/>
      <c r="N3" s="2303"/>
      <c r="O3" s="9" t="s">
        <v>15</v>
      </c>
      <c r="P3" s="9" t="s">
        <v>6359</v>
      </c>
      <c r="Q3" s="2303"/>
      <c r="R3" s="508"/>
      <c r="S3" s="403"/>
    </row>
    <row r="4" spans="1:19" s="2055" customFormat="1">
      <c r="A4" s="2328" t="s">
        <v>609</v>
      </c>
      <c r="B4" s="2337"/>
      <c r="C4" s="9">
        <v>2</v>
      </c>
      <c r="D4" s="8">
        <v>3</v>
      </c>
      <c r="E4" s="9">
        <v>4</v>
      </c>
      <c r="F4" s="8">
        <v>5</v>
      </c>
      <c r="G4" s="9">
        <v>6</v>
      </c>
      <c r="H4" s="8">
        <v>7</v>
      </c>
      <c r="I4" s="9">
        <v>8</v>
      </c>
      <c r="J4" s="1643">
        <v>9</v>
      </c>
      <c r="K4" s="9">
        <v>10</v>
      </c>
      <c r="L4" s="8">
        <v>11</v>
      </c>
      <c r="M4" s="9">
        <v>12</v>
      </c>
      <c r="N4" s="8">
        <v>13</v>
      </c>
      <c r="O4" s="9">
        <v>14</v>
      </c>
      <c r="P4" s="8">
        <v>15</v>
      </c>
      <c r="Q4" s="9">
        <v>16</v>
      </c>
      <c r="R4" s="2056"/>
      <c r="S4" s="197"/>
    </row>
    <row r="5" spans="1:19">
      <c r="A5" s="2055"/>
      <c r="B5" s="307">
        <f>COUNT(B6:B37)</f>
        <v>28</v>
      </c>
      <c r="C5" s="2635" t="s">
        <v>3330</v>
      </c>
      <c r="D5" s="2718"/>
      <c r="E5" s="2718"/>
      <c r="F5" s="2718"/>
      <c r="G5" s="2718"/>
      <c r="H5" s="2718"/>
      <c r="I5" s="2718"/>
      <c r="J5" s="2718"/>
      <c r="K5" s="2718"/>
      <c r="L5" s="2718"/>
      <c r="M5" s="2718"/>
      <c r="N5" s="2718"/>
      <c r="O5" s="2057"/>
      <c r="P5" s="2057"/>
      <c r="Q5" s="2057"/>
      <c r="R5" s="2058"/>
      <c r="S5" s="2058"/>
    </row>
    <row r="6" spans="1:19" ht="96">
      <c r="A6" s="410">
        <v>1</v>
      </c>
      <c r="B6" s="1755">
        <v>1</v>
      </c>
      <c r="C6" s="1817" t="s">
        <v>750</v>
      </c>
      <c r="D6" s="1817" t="s">
        <v>19</v>
      </c>
      <c r="E6" s="1817" t="s">
        <v>7296</v>
      </c>
      <c r="F6" s="1769" t="s">
        <v>7297</v>
      </c>
      <c r="G6" s="1769"/>
      <c r="H6" s="1769"/>
      <c r="I6" s="1769"/>
      <c r="J6" s="2059"/>
      <c r="K6" s="2060">
        <v>3200</v>
      </c>
      <c r="L6" s="2060" t="s">
        <v>7298</v>
      </c>
      <c r="M6" s="1817" t="s">
        <v>7140</v>
      </c>
      <c r="N6" s="1769" t="s">
        <v>7299</v>
      </c>
      <c r="O6" s="378"/>
      <c r="P6" s="1847"/>
      <c r="Q6" s="1787"/>
      <c r="R6" s="508"/>
      <c r="S6" s="5"/>
    </row>
    <row r="7" spans="1:19" ht="111.75" customHeight="1">
      <c r="A7" s="2061" t="s">
        <v>620</v>
      </c>
      <c r="B7" s="1755">
        <v>2</v>
      </c>
      <c r="C7" s="1817" t="s">
        <v>750</v>
      </c>
      <c r="D7" s="1817" t="s">
        <v>19</v>
      </c>
      <c r="E7" s="1769" t="s">
        <v>7300</v>
      </c>
      <c r="F7" s="1769" t="s">
        <v>7297</v>
      </c>
      <c r="G7" s="1769"/>
      <c r="H7" s="1769"/>
      <c r="I7" s="1769"/>
      <c r="J7" s="2059"/>
      <c r="K7" s="2060">
        <v>29638</v>
      </c>
      <c r="L7" s="2060" t="s">
        <v>7301</v>
      </c>
      <c r="M7" s="1817" t="s">
        <v>7302</v>
      </c>
      <c r="N7" s="1817" t="s">
        <v>7303</v>
      </c>
      <c r="O7" s="378"/>
      <c r="P7" s="1847"/>
      <c r="Q7" s="1787"/>
      <c r="R7" s="508"/>
      <c r="S7" s="5"/>
    </row>
    <row r="8" spans="1:19" s="2055" customFormat="1">
      <c r="A8" s="15"/>
      <c r="C8" s="2308" t="s">
        <v>17</v>
      </c>
      <c r="D8" s="2719"/>
      <c r="E8" s="2719"/>
      <c r="F8" s="2719"/>
      <c r="G8" s="2719"/>
      <c r="H8" s="2719"/>
      <c r="I8" s="2719"/>
      <c r="J8" s="2719"/>
      <c r="K8" s="2719"/>
      <c r="L8" s="2719"/>
      <c r="M8" s="2719"/>
      <c r="N8" s="2719"/>
      <c r="O8" s="2719"/>
      <c r="P8" s="2719"/>
      <c r="Q8" s="2720"/>
      <c r="R8" s="493"/>
      <c r="S8" s="491"/>
    </row>
    <row r="9" spans="1:19" s="2062" customFormat="1" ht="51" customHeight="1">
      <c r="A9" s="413">
        <v>3</v>
      </c>
      <c r="B9" s="2063">
        <v>1</v>
      </c>
      <c r="C9" s="378" t="s">
        <v>307</v>
      </c>
      <c r="D9" s="378" t="s">
        <v>19</v>
      </c>
      <c r="E9" s="378" t="s">
        <v>7304</v>
      </c>
      <c r="F9" s="378" t="s">
        <v>7305</v>
      </c>
      <c r="G9" s="378">
        <v>1975</v>
      </c>
      <c r="H9" s="378">
        <v>223.9</v>
      </c>
      <c r="I9" s="378" t="s">
        <v>7306</v>
      </c>
      <c r="J9" s="1785"/>
      <c r="K9" s="357"/>
      <c r="L9" s="357"/>
      <c r="M9" s="357" t="s">
        <v>7307</v>
      </c>
      <c r="N9" s="378" t="s">
        <v>7308</v>
      </c>
      <c r="O9" s="2064"/>
      <c r="P9" s="378"/>
      <c r="Q9" s="2466"/>
      <c r="R9" s="224"/>
      <c r="S9" s="180">
        <v>1</v>
      </c>
    </row>
    <row r="10" spans="1:19" s="2062" customFormat="1" ht="81" customHeight="1">
      <c r="A10" s="407" t="s">
        <v>639</v>
      </c>
      <c r="B10" s="2065">
        <v>2</v>
      </c>
      <c r="C10" s="378" t="s">
        <v>7309</v>
      </c>
      <c r="D10" s="378" t="s">
        <v>19</v>
      </c>
      <c r="E10" s="378" t="s">
        <v>7310</v>
      </c>
      <c r="F10" s="378" t="s">
        <v>7305</v>
      </c>
      <c r="G10" s="378">
        <v>1977</v>
      </c>
      <c r="H10" s="378">
        <v>359.9</v>
      </c>
      <c r="I10" s="378" t="s">
        <v>7311</v>
      </c>
      <c r="J10" s="1785" t="s">
        <v>7312</v>
      </c>
      <c r="K10" s="357" t="s">
        <v>24</v>
      </c>
      <c r="L10" s="357" t="s">
        <v>24</v>
      </c>
      <c r="M10" s="357" t="s">
        <v>33</v>
      </c>
      <c r="N10" s="378" t="s">
        <v>7313</v>
      </c>
      <c r="O10" s="378" t="s">
        <v>7314</v>
      </c>
      <c r="P10" s="378"/>
      <c r="Q10" s="2466"/>
      <c r="R10" s="508"/>
      <c r="S10" s="5"/>
    </row>
    <row r="11" spans="1:19" s="2062" customFormat="1" ht="81" customHeight="1">
      <c r="A11" s="413">
        <v>3</v>
      </c>
      <c r="B11" s="2063">
        <v>3</v>
      </c>
      <c r="C11" s="378" t="s">
        <v>2682</v>
      </c>
      <c r="D11" s="378" t="s">
        <v>19</v>
      </c>
      <c r="E11" s="378" t="s">
        <v>7315</v>
      </c>
      <c r="F11" s="378" t="s">
        <v>7305</v>
      </c>
      <c r="G11" s="378">
        <v>1977</v>
      </c>
      <c r="H11" s="378">
        <v>54.2</v>
      </c>
      <c r="I11" s="378" t="s">
        <v>7316</v>
      </c>
      <c r="J11" s="1785" t="s">
        <v>7312</v>
      </c>
      <c r="K11" s="357" t="s">
        <v>24</v>
      </c>
      <c r="L11" s="357" t="s">
        <v>24</v>
      </c>
      <c r="M11" s="357" t="s">
        <v>33</v>
      </c>
      <c r="N11" s="378" t="s">
        <v>7317</v>
      </c>
      <c r="O11" s="378" t="s">
        <v>7314</v>
      </c>
      <c r="P11" s="378"/>
      <c r="Q11" s="2466"/>
      <c r="R11" s="508"/>
      <c r="S11" s="5"/>
    </row>
    <row r="12" spans="1:19" s="2062" customFormat="1" ht="74.25" customHeight="1">
      <c r="A12" s="407" t="s">
        <v>644</v>
      </c>
      <c r="B12" s="2065">
        <v>4</v>
      </c>
      <c r="C12" s="378" t="s">
        <v>7318</v>
      </c>
      <c r="D12" s="378" t="s">
        <v>19</v>
      </c>
      <c r="E12" s="378" t="s">
        <v>7319</v>
      </c>
      <c r="F12" s="378" t="s">
        <v>7320</v>
      </c>
      <c r="G12" s="378">
        <v>1986</v>
      </c>
      <c r="H12" s="601">
        <v>689.4</v>
      </c>
      <c r="I12" s="601" t="s">
        <v>7321</v>
      </c>
      <c r="J12" s="1785" t="s">
        <v>7322</v>
      </c>
      <c r="K12" s="357" t="s">
        <v>24</v>
      </c>
      <c r="L12" s="357" t="s">
        <v>24</v>
      </c>
      <c r="M12" s="357" t="s">
        <v>7307</v>
      </c>
      <c r="N12" s="378" t="s">
        <v>7323</v>
      </c>
      <c r="O12" s="378" t="s">
        <v>7324</v>
      </c>
      <c r="P12" s="378" t="s">
        <v>7325</v>
      </c>
      <c r="Q12" s="2465" t="s">
        <v>7326</v>
      </c>
      <c r="R12" s="508"/>
      <c r="S12" s="5"/>
    </row>
    <row r="13" spans="1:19" s="2062" customFormat="1" ht="84">
      <c r="A13" s="413">
        <v>3</v>
      </c>
      <c r="B13" s="2063">
        <v>5</v>
      </c>
      <c r="C13" s="378" t="s">
        <v>7327</v>
      </c>
      <c r="D13" s="378" t="s">
        <v>19</v>
      </c>
      <c r="E13" s="378" t="s">
        <v>7328</v>
      </c>
      <c r="F13" s="378" t="s">
        <v>7320</v>
      </c>
      <c r="G13" s="378">
        <v>1986</v>
      </c>
      <c r="H13" s="601">
        <v>833</v>
      </c>
      <c r="I13" s="601" t="s">
        <v>7329</v>
      </c>
      <c r="J13" s="1785" t="s">
        <v>7330</v>
      </c>
      <c r="K13" s="357" t="s">
        <v>24</v>
      </c>
      <c r="L13" s="357" t="s">
        <v>24</v>
      </c>
      <c r="M13" s="357" t="s">
        <v>33</v>
      </c>
      <c r="N13" s="378" t="s">
        <v>7323</v>
      </c>
      <c r="O13" s="378" t="s">
        <v>7331</v>
      </c>
      <c r="P13" s="378" t="s">
        <v>7325</v>
      </c>
      <c r="Q13" s="2466"/>
      <c r="R13" s="5"/>
      <c r="S13" s="5"/>
    </row>
    <row r="14" spans="1:19" s="2062" customFormat="1" ht="84">
      <c r="A14" s="407" t="s">
        <v>647</v>
      </c>
      <c r="B14" s="2065">
        <v>6</v>
      </c>
      <c r="C14" s="378" t="s">
        <v>7332</v>
      </c>
      <c r="D14" s="378" t="s">
        <v>19</v>
      </c>
      <c r="E14" s="378" t="s">
        <v>7328</v>
      </c>
      <c r="F14" s="378" t="s">
        <v>7320</v>
      </c>
      <c r="G14" s="378">
        <v>1986</v>
      </c>
      <c r="H14" s="601">
        <v>718.6</v>
      </c>
      <c r="I14" s="601" t="s">
        <v>7333</v>
      </c>
      <c r="J14" s="1785" t="s">
        <v>7330</v>
      </c>
      <c r="K14" s="357" t="s">
        <v>24</v>
      </c>
      <c r="L14" s="357" t="s">
        <v>24</v>
      </c>
      <c r="M14" s="357" t="s">
        <v>33</v>
      </c>
      <c r="N14" s="378" t="s">
        <v>7323</v>
      </c>
      <c r="O14" s="378" t="s">
        <v>7331</v>
      </c>
      <c r="P14" s="378" t="s">
        <v>7325</v>
      </c>
      <c r="Q14" s="2466"/>
      <c r="R14" s="5"/>
      <c r="S14" s="5"/>
    </row>
    <row r="15" spans="1:19" s="2062" customFormat="1" ht="81" customHeight="1">
      <c r="A15" s="413">
        <v>3</v>
      </c>
      <c r="B15" s="2063">
        <v>7</v>
      </c>
      <c r="C15" s="378" t="s">
        <v>7334</v>
      </c>
      <c r="D15" s="378" t="s">
        <v>19</v>
      </c>
      <c r="E15" s="378" t="s">
        <v>7310</v>
      </c>
      <c r="F15" s="378" t="s">
        <v>7305</v>
      </c>
      <c r="G15" s="378">
        <v>1984</v>
      </c>
      <c r="H15" s="601">
        <v>1579.3</v>
      </c>
      <c r="I15" s="601" t="s">
        <v>7335</v>
      </c>
      <c r="J15" s="1785" t="s">
        <v>7336</v>
      </c>
      <c r="K15" s="357" t="s">
        <v>24</v>
      </c>
      <c r="L15" s="357" t="s">
        <v>24</v>
      </c>
      <c r="M15" s="357" t="s">
        <v>254</v>
      </c>
      <c r="N15" s="378" t="s">
        <v>7337</v>
      </c>
      <c r="O15" s="378" t="s">
        <v>7331</v>
      </c>
      <c r="P15" s="378"/>
      <c r="Q15" s="2467"/>
      <c r="R15" s="508"/>
      <c r="S15" s="5">
        <v>1</v>
      </c>
    </row>
    <row r="16" spans="1:19" s="2062" customFormat="1" ht="84">
      <c r="A16" s="407" t="s">
        <v>649</v>
      </c>
      <c r="B16" s="2065">
        <v>8</v>
      </c>
      <c r="C16" s="378" t="s">
        <v>7338</v>
      </c>
      <c r="D16" s="378" t="s">
        <v>19</v>
      </c>
      <c r="E16" s="378" t="s">
        <v>7339</v>
      </c>
      <c r="F16" s="378" t="s">
        <v>7340</v>
      </c>
      <c r="G16" s="378">
        <v>1961</v>
      </c>
      <c r="H16" s="601">
        <v>590</v>
      </c>
      <c r="I16" s="601" t="s">
        <v>7341</v>
      </c>
      <c r="J16" s="1785" t="s">
        <v>7342</v>
      </c>
      <c r="K16" s="357">
        <v>41718</v>
      </c>
      <c r="L16" s="357" t="s">
        <v>7343</v>
      </c>
      <c r="M16" s="357" t="s">
        <v>7307</v>
      </c>
      <c r="N16" s="378" t="s">
        <v>7344</v>
      </c>
      <c r="O16" s="378" t="s">
        <v>7331</v>
      </c>
      <c r="P16" s="2460" t="s">
        <v>7345</v>
      </c>
      <c r="Q16" s="2465" t="s">
        <v>7326</v>
      </c>
      <c r="R16" s="508"/>
      <c r="S16" s="5"/>
    </row>
    <row r="17" spans="1:19" s="2066" customFormat="1" ht="84">
      <c r="A17" s="413">
        <v>3</v>
      </c>
      <c r="B17" s="2063">
        <v>9</v>
      </c>
      <c r="C17" s="378" t="s">
        <v>7346</v>
      </c>
      <c r="D17" s="378" t="s">
        <v>7347</v>
      </c>
      <c r="E17" s="378" t="s">
        <v>7339</v>
      </c>
      <c r="F17" s="378" t="s">
        <v>7340</v>
      </c>
      <c r="G17" s="378">
        <v>1960</v>
      </c>
      <c r="H17" s="601">
        <v>190</v>
      </c>
      <c r="I17" s="601" t="s">
        <v>7348</v>
      </c>
      <c r="J17" s="1785" t="s">
        <v>7342</v>
      </c>
      <c r="K17" s="357">
        <v>41718</v>
      </c>
      <c r="L17" s="357" t="s">
        <v>7343</v>
      </c>
      <c r="M17" s="357" t="s">
        <v>7349</v>
      </c>
      <c r="N17" s="378" t="s">
        <v>7350</v>
      </c>
      <c r="O17" s="378" t="s">
        <v>7331</v>
      </c>
      <c r="P17" s="2460"/>
      <c r="Q17" s="2466"/>
      <c r="R17" s="5"/>
      <c r="S17" s="5">
        <v>1</v>
      </c>
    </row>
    <row r="18" spans="1:19" s="2062" customFormat="1" ht="84">
      <c r="A18" s="407" t="s">
        <v>6880</v>
      </c>
      <c r="B18" s="2065">
        <v>10</v>
      </c>
      <c r="C18" s="378" t="s">
        <v>7351</v>
      </c>
      <c r="D18" s="378" t="s">
        <v>19</v>
      </c>
      <c r="E18" s="378" t="s">
        <v>7352</v>
      </c>
      <c r="F18" s="378" t="s">
        <v>7340</v>
      </c>
      <c r="G18" s="378">
        <v>1979</v>
      </c>
      <c r="H18" s="601">
        <v>141.4</v>
      </c>
      <c r="I18" s="601" t="s">
        <v>7353</v>
      </c>
      <c r="J18" s="1785" t="s">
        <v>7330</v>
      </c>
      <c r="K18" s="2721">
        <v>69465</v>
      </c>
      <c r="L18" s="357" t="s">
        <v>7354</v>
      </c>
      <c r="M18" s="357" t="s">
        <v>254</v>
      </c>
      <c r="N18" s="2460" t="s">
        <v>7355</v>
      </c>
      <c r="O18" s="378" t="s">
        <v>7331</v>
      </c>
      <c r="P18" s="2460"/>
      <c r="Q18" s="2466"/>
      <c r="R18" s="5"/>
      <c r="S18" s="5">
        <v>1</v>
      </c>
    </row>
    <row r="19" spans="1:19" s="2062" customFormat="1" ht="84">
      <c r="A19" s="413">
        <v>3</v>
      </c>
      <c r="B19" s="2063">
        <v>11</v>
      </c>
      <c r="C19" s="378" t="s">
        <v>7356</v>
      </c>
      <c r="D19" s="378" t="s">
        <v>19</v>
      </c>
      <c r="E19" s="378" t="s">
        <v>7352</v>
      </c>
      <c r="F19" s="378" t="s">
        <v>7340</v>
      </c>
      <c r="G19" s="378">
        <v>1954</v>
      </c>
      <c r="H19" s="601">
        <v>972.2</v>
      </c>
      <c r="I19" s="601" t="s">
        <v>7357</v>
      </c>
      <c r="J19" s="1785" t="s">
        <v>7330</v>
      </c>
      <c r="K19" s="2460"/>
      <c r="L19" s="357" t="s">
        <v>7354</v>
      </c>
      <c r="M19" s="357" t="s">
        <v>254</v>
      </c>
      <c r="N19" s="2722"/>
      <c r="O19" s="378" t="s">
        <v>7331</v>
      </c>
      <c r="P19" s="2460"/>
      <c r="Q19" s="2467"/>
      <c r="R19" s="5"/>
      <c r="S19" s="5">
        <v>1</v>
      </c>
    </row>
    <row r="20" spans="1:19" s="2067" customFormat="1" ht="72">
      <c r="A20" s="407" t="s">
        <v>6883</v>
      </c>
      <c r="B20" s="2065">
        <v>12</v>
      </c>
      <c r="C20" s="419" t="s">
        <v>145</v>
      </c>
      <c r="D20" s="419" t="s">
        <v>29</v>
      </c>
      <c r="E20" s="419" t="s">
        <v>7358</v>
      </c>
      <c r="F20" s="419" t="s">
        <v>459</v>
      </c>
      <c r="G20" s="419" t="s">
        <v>77</v>
      </c>
      <c r="H20" s="2068">
        <v>588985</v>
      </c>
      <c r="I20" s="348" t="s">
        <v>7359</v>
      </c>
      <c r="J20" s="2069" t="s">
        <v>7360</v>
      </c>
      <c r="K20" s="2070">
        <v>588985</v>
      </c>
      <c r="L20" s="348" t="s">
        <v>7359</v>
      </c>
      <c r="M20" s="348" t="s">
        <v>254</v>
      </c>
      <c r="N20" s="419" t="s">
        <v>7361</v>
      </c>
      <c r="O20" s="912" t="s">
        <v>7362</v>
      </c>
      <c r="P20" s="912"/>
      <c r="Q20" s="2466" t="s">
        <v>7326</v>
      </c>
      <c r="R20" s="220"/>
      <c r="S20" s="220"/>
    </row>
    <row r="21" spans="1:19" s="2067" customFormat="1" ht="60">
      <c r="A21" s="413">
        <v>3</v>
      </c>
      <c r="B21" s="2063">
        <v>13</v>
      </c>
      <c r="C21" s="419" t="s">
        <v>145</v>
      </c>
      <c r="D21" s="419" t="s">
        <v>19</v>
      </c>
      <c r="E21" s="419" t="s">
        <v>7363</v>
      </c>
      <c r="F21" s="419" t="s">
        <v>459</v>
      </c>
      <c r="G21" s="419" t="s">
        <v>77</v>
      </c>
      <c r="H21" s="2068">
        <v>106652</v>
      </c>
      <c r="I21" s="348" t="s">
        <v>7364</v>
      </c>
      <c r="J21" s="2069" t="s">
        <v>7360</v>
      </c>
      <c r="K21" s="2070">
        <v>106652</v>
      </c>
      <c r="L21" s="348" t="s">
        <v>7364</v>
      </c>
      <c r="M21" s="348" t="s">
        <v>254</v>
      </c>
      <c r="N21" s="419" t="s">
        <v>7365</v>
      </c>
      <c r="O21" s="1001" t="s">
        <v>7366</v>
      </c>
      <c r="P21" s="1001"/>
      <c r="Q21" s="2466"/>
      <c r="R21" s="220"/>
      <c r="S21" s="220"/>
    </row>
    <row r="22" spans="1:19" s="2062" customFormat="1" ht="60">
      <c r="A22" s="407" t="s">
        <v>6888</v>
      </c>
      <c r="B22" s="2065">
        <v>14</v>
      </c>
      <c r="C22" s="378" t="s">
        <v>533</v>
      </c>
      <c r="D22" s="378" t="s">
        <v>19</v>
      </c>
      <c r="E22" s="378" t="s">
        <v>7367</v>
      </c>
      <c r="F22" s="378" t="s">
        <v>7340</v>
      </c>
      <c r="G22" s="378"/>
      <c r="H22" s="378">
        <v>69.3</v>
      </c>
      <c r="I22" s="378" t="s">
        <v>7368</v>
      </c>
      <c r="J22" s="378" t="s">
        <v>7330</v>
      </c>
      <c r="K22" s="378">
        <v>107</v>
      </c>
      <c r="L22" s="378" t="s">
        <v>7369</v>
      </c>
      <c r="M22" s="378" t="s">
        <v>254</v>
      </c>
      <c r="N22" s="378" t="s">
        <v>7370</v>
      </c>
      <c r="O22" s="378" t="s">
        <v>7362</v>
      </c>
      <c r="P22" s="912"/>
      <c r="Q22" s="979"/>
      <c r="R22" s="5"/>
      <c r="S22" s="5"/>
    </row>
    <row r="23" spans="1:19" s="2062" customFormat="1" ht="60">
      <c r="A23" s="413">
        <v>3</v>
      </c>
      <c r="B23" s="2063">
        <v>15</v>
      </c>
      <c r="C23" s="378" t="s">
        <v>533</v>
      </c>
      <c r="D23" s="378" t="s">
        <v>19</v>
      </c>
      <c r="E23" s="378" t="s">
        <v>7371</v>
      </c>
      <c r="F23" s="378" t="s">
        <v>7340</v>
      </c>
      <c r="G23" s="378"/>
      <c r="H23" s="378">
        <v>541</v>
      </c>
      <c r="I23" s="378" t="s">
        <v>7372</v>
      </c>
      <c r="J23" s="378" t="s">
        <v>7330</v>
      </c>
      <c r="K23" s="378" t="s">
        <v>77</v>
      </c>
      <c r="L23" s="378" t="s">
        <v>77</v>
      </c>
      <c r="M23" s="378" t="s">
        <v>254</v>
      </c>
      <c r="N23" s="378" t="s">
        <v>7373</v>
      </c>
      <c r="O23" s="378" t="s">
        <v>7362</v>
      </c>
      <c r="P23" s="912"/>
      <c r="Q23" s="979"/>
      <c r="R23" s="5"/>
      <c r="S23" s="5"/>
    </row>
    <row r="24" spans="1:19" s="2062" customFormat="1" ht="72">
      <c r="A24" s="407" t="s">
        <v>6893</v>
      </c>
      <c r="B24" s="2065">
        <v>16</v>
      </c>
      <c r="C24" s="378" t="s">
        <v>4390</v>
      </c>
      <c r="D24" s="378" t="s">
        <v>19</v>
      </c>
      <c r="E24" s="378" t="s">
        <v>7374</v>
      </c>
      <c r="F24" s="378" t="s">
        <v>7340</v>
      </c>
      <c r="G24" s="378"/>
      <c r="H24" s="378">
        <v>38.1</v>
      </c>
      <c r="I24" s="378" t="s">
        <v>7375</v>
      </c>
      <c r="J24" s="378" t="s">
        <v>7376</v>
      </c>
      <c r="K24" s="378" t="s">
        <v>77</v>
      </c>
      <c r="L24" s="378" t="s">
        <v>77</v>
      </c>
      <c r="M24" s="378" t="s">
        <v>254</v>
      </c>
      <c r="N24" s="378" t="s">
        <v>7377</v>
      </c>
      <c r="O24" s="378" t="s">
        <v>7362</v>
      </c>
      <c r="P24" s="912"/>
      <c r="Q24" s="979"/>
      <c r="R24" s="5"/>
      <c r="S24" s="5"/>
    </row>
    <row r="25" spans="1:19" s="2062" customFormat="1" ht="72">
      <c r="A25" s="413">
        <v>3</v>
      </c>
      <c r="B25" s="2063">
        <v>17</v>
      </c>
      <c r="C25" s="378" t="s">
        <v>4390</v>
      </c>
      <c r="D25" s="378" t="s">
        <v>19</v>
      </c>
      <c r="E25" s="378" t="s">
        <v>7378</v>
      </c>
      <c r="F25" s="378" t="s">
        <v>7340</v>
      </c>
      <c r="G25" s="378"/>
      <c r="H25" s="378">
        <v>19.7</v>
      </c>
      <c r="I25" s="378" t="s">
        <v>7379</v>
      </c>
      <c r="J25" s="378" t="s">
        <v>7376</v>
      </c>
      <c r="K25" s="378" t="s">
        <v>77</v>
      </c>
      <c r="L25" s="378" t="s">
        <v>77</v>
      </c>
      <c r="M25" s="378" t="s">
        <v>254</v>
      </c>
      <c r="N25" s="378" t="s">
        <v>7377</v>
      </c>
      <c r="O25" s="378" t="s">
        <v>7362</v>
      </c>
      <c r="P25" s="912"/>
      <c r="Q25" s="979"/>
      <c r="R25" s="5"/>
      <c r="S25" s="5"/>
    </row>
    <row r="26" spans="1:19" s="2062" customFormat="1" ht="72">
      <c r="A26" s="407" t="s">
        <v>6897</v>
      </c>
      <c r="B26" s="2065">
        <v>18</v>
      </c>
      <c r="C26" s="378" t="s">
        <v>4390</v>
      </c>
      <c r="D26" s="378" t="s">
        <v>19</v>
      </c>
      <c r="E26" s="378" t="s">
        <v>7380</v>
      </c>
      <c r="F26" s="378" t="s">
        <v>7340</v>
      </c>
      <c r="G26" s="378"/>
      <c r="H26" s="378">
        <v>26.8</v>
      </c>
      <c r="I26" s="378" t="s">
        <v>7381</v>
      </c>
      <c r="J26" s="378" t="s">
        <v>7376</v>
      </c>
      <c r="K26" s="378" t="s">
        <v>77</v>
      </c>
      <c r="L26" s="378" t="s">
        <v>77</v>
      </c>
      <c r="M26" s="378" t="s">
        <v>254</v>
      </c>
      <c r="N26" s="378" t="s">
        <v>7377</v>
      </c>
      <c r="O26" s="378" t="s">
        <v>7362</v>
      </c>
      <c r="P26" s="912"/>
      <c r="Q26" s="979"/>
      <c r="R26" s="5"/>
      <c r="S26" s="5"/>
    </row>
    <row r="27" spans="1:19" s="2067" customFormat="1" ht="74.25" customHeight="1">
      <c r="A27" s="413">
        <v>3</v>
      </c>
      <c r="B27" s="2063">
        <v>19</v>
      </c>
      <c r="C27" s="1002" t="s">
        <v>145</v>
      </c>
      <c r="D27" s="419" t="s">
        <v>29</v>
      </c>
      <c r="E27" s="419" t="s">
        <v>7382</v>
      </c>
      <c r="F27" s="419" t="s">
        <v>459</v>
      </c>
      <c r="G27" s="419" t="s">
        <v>77</v>
      </c>
      <c r="H27" s="2071">
        <v>2825221</v>
      </c>
      <c r="I27" s="2072" t="s">
        <v>7383</v>
      </c>
      <c r="J27" s="2069" t="s">
        <v>7360</v>
      </c>
      <c r="K27" s="2068">
        <v>2825221</v>
      </c>
      <c r="L27" s="604" t="s">
        <v>7383</v>
      </c>
      <c r="M27" s="348" t="s">
        <v>254</v>
      </c>
      <c r="N27" s="419" t="s">
        <v>7384</v>
      </c>
      <c r="O27" s="912"/>
      <c r="P27" s="912"/>
      <c r="Q27" s="979"/>
      <c r="R27" s="220"/>
      <c r="S27" s="220"/>
    </row>
    <row r="28" spans="1:19" s="2067" customFormat="1" ht="74.25" customHeight="1">
      <c r="A28" s="407" t="s">
        <v>6902</v>
      </c>
      <c r="B28" s="2065">
        <v>20</v>
      </c>
      <c r="C28" s="419" t="s">
        <v>145</v>
      </c>
      <c r="D28" s="419" t="s">
        <v>29</v>
      </c>
      <c r="E28" s="419" t="s">
        <v>7382</v>
      </c>
      <c r="F28" s="419" t="s">
        <v>459</v>
      </c>
      <c r="G28" s="419" t="s">
        <v>77</v>
      </c>
      <c r="H28" s="2068">
        <v>1865230</v>
      </c>
      <c r="I28" s="604" t="s">
        <v>7385</v>
      </c>
      <c r="J28" s="2069" t="s">
        <v>7360</v>
      </c>
      <c r="K28" s="2068">
        <v>1865230</v>
      </c>
      <c r="L28" s="604" t="s">
        <v>7385</v>
      </c>
      <c r="M28" s="348" t="s">
        <v>254</v>
      </c>
      <c r="N28" s="1172" t="s">
        <v>7386</v>
      </c>
      <c r="O28" s="912"/>
      <c r="P28" s="912"/>
      <c r="Q28" s="976"/>
      <c r="R28" s="220"/>
      <c r="S28" s="220"/>
    </row>
    <row r="29" spans="1:19" s="2067" customFormat="1" ht="60">
      <c r="A29" s="413">
        <v>3</v>
      </c>
      <c r="B29" s="2063">
        <v>21</v>
      </c>
      <c r="C29" s="419" t="s">
        <v>145</v>
      </c>
      <c r="D29" s="419" t="s">
        <v>29</v>
      </c>
      <c r="E29" s="419" t="s">
        <v>7382</v>
      </c>
      <c r="F29" s="419" t="s">
        <v>7387</v>
      </c>
      <c r="G29" s="419"/>
      <c r="H29" s="2068">
        <v>526445</v>
      </c>
      <c r="I29" s="604" t="s">
        <v>7388</v>
      </c>
      <c r="J29" s="2069" t="s">
        <v>7360</v>
      </c>
      <c r="K29" s="2068">
        <v>526445</v>
      </c>
      <c r="L29" s="604" t="s">
        <v>7388</v>
      </c>
      <c r="M29" s="348" t="s">
        <v>254</v>
      </c>
      <c r="N29" s="419" t="s">
        <v>7389</v>
      </c>
      <c r="O29" s="1001"/>
      <c r="P29" s="1001"/>
      <c r="Q29" s="2073"/>
      <c r="R29" s="220"/>
      <c r="S29" s="220"/>
    </row>
    <row r="30" spans="1:19" s="2067" customFormat="1" ht="60">
      <c r="A30" s="407" t="s">
        <v>6906</v>
      </c>
      <c r="B30" s="2065">
        <v>22</v>
      </c>
      <c r="C30" s="419" t="s">
        <v>145</v>
      </c>
      <c r="D30" s="419" t="s">
        <v>29</v>
      </c>
      <c r="E30" s="419" t="s">
        <v>7382</v>
      </c>
      <c r="F30" s="419" t="s">
        <v>7387</v>
      </c>
      <c r="G30" s="419"/>
      <c r="H30" s="2068">
        <v>673779</v>
      </c>
      <c r="I30" s="604" t="s">
        <v>7390</v>
      </c>
      <c r="J30" s="2069" t="s">
        <v>7360</v>
      </c>
      <c r="K30" s="2068">
        <v>673779</v>
      </c>
      <c r="L30" s="604" t="s">
        <v>7390</v>
      </c>
      <c r="M30" s="348" t="s">
        <v>254</v>
      </c>
      <c r="N30" s="419" t="s">
        <v>7391</v>
      </c>
      <c r="O30" s="1001"/>
      <c r="P30" s="1001"/>
      <c r="Q30" s="2073"/>
      <c r="R30" s="220"/>
      <c r="S30" s="220"/>
    </row>
    <row r="31" spans="1:19" s="2067" customFormat="1" ht="79.5" customHeight="1">
      <c r="A31" s="413">
        <v>3</v>
      </c>
      <c r="B31" s="2063">
        <v>23</v>
      </c>
      <c r="C31" s="419" t="s">
        <v>145</v>
      </c>
      <c r="D31" s="419" t="s">
        <v>29</v>
      </c>
      <c r="E31" s="419" t="s">
        <v>7382</v>
      </c>
      <c r="F31" s="419" t="s">
        <v>459</v>
      </c>
      <c r="G31" s="419" t="s">
        <v>77</v>
      </c>
      <c r="H31" s="2068">
        <v>625378</v>
      </c>
      <c r="I31" s="604" t="s">
        <v>7392</v>
      </c>
      <c r="J31" s="2069" t="s">
        <v>7360</v>
      </c>
      <c r="K31" s="2068">
        <v>625378</v>
      </c>
      <c r="L31" s="604" t="s">
        <v>7392</v>
      </c>
      <c r="M31" s="348" t="s">
        <v>254</v>
      </c>
      <c r="N31" s="419" t="s">
        <v>7393</v>
      </c>
      <c r="O31" s="1001"/>
      <c r="P31" s="1001"/>
      <c r="Q31" s="2723" t="s">
        <v>7326</v>
      </c>
      <c r="R31" s="220"/>
      <c r="S31" s="220"/>
    </row>
    <row r="32" spans="1:19" s="2067" customFormat="1" ht="79.5" customHeight="1">
      <c r="A32" s="407" t="s">
        <v>6910</v>
      </c>
      <c r="B32" s="2065">
        <v>24</v>
      </c>
      <c r="C32" s="419" t="s">
        <v>145</v>
      </c>
      <c r="D32" s="419" t="s">
        <v>29</v>
      </c>
      <c r="E32" s="419" t="s">
        <v>7382</v>
      </c>
      <c r="F32" s="419" t="s">
        <v>459</v>
      </c>
      <c r="G32" s="419" t="s">
        <v>77</v>
      </c>
      <c r="H32" s="2068">
        <v>761941</v>
      </c>
      <c r="I32" s="604" t="s">
        <v>7394</v>
      </c>
      <c r="J32" s="2069" t="s">
        <v>7360</v>
      </c>
      <c r="K32" s="2068">
        <v>761941</v>
      </c>
      <c r="L32" s="604" t="s">
        <v>7394</v>
      </c>
      <c r="M32" s="348" t="s">
        <v>254</v>
      </c>
      <c r="N32" s="419" t="s">
        <v>7395</v>
      </c>
      <c r="O32" s="1001"/>
      <c r="P32" s="1001"/>
      <c r="Q32" s="2723"/>
      <c r="R32" s="220"/>
      <c r="S32" s="220"/>
    </row>
    <row r="33" spans="1:19" s="2067" customFormat="1" ht="79.5" customHeight="1">
      <c r="A33" s="413">
        <v>3</v>
      </c>
      <c r="B33" s="2063">
        <v>25</v>
      </c>
      <c r="C33" s="419" t="s">
        <v>145</v>
      </c>
      <c r="D33" s="419" t="s">
        <v>29</v>
      </c>
      <c r="E33" s="419" t="s">
        <v>7382</v>
      </c>
      <c r="F33" s="419" t="s">
        <v>459</v>
      </c>
      <c r="G33" s="419" t="s">
        <v>77</v>
      </c>
      <c r="H33" s="2068">
        <v>1462416</v>
      </c>
      <c r="I33" s="604" t="s">
        <v>7396</v>
      </c>
      <c r="J33" s="2069" t="s">
        <v>7360</v>
      </c>
      <c r="K33" s="2068">
        <v>1462416</v>
      </c>
      <c r="L33" s="604" t="s">
        <v>7396</v>
      </c>
      <c r="M33" s="348" t="s">
        <v>254</v>
      </c>
      <c r="N33" s="419" t="s">
        <v>7397</v>
      </c>
      <c r="O33" s="1001"/>
      <c r="P33" s="1001"/>
      <c r="Q33" s="2723"/>
      <c r="R33" s="220"/>
      <c r="S33" s="220"/>
    </row>
    <row r="34" spans="1:19" s="2067" customFormat="1" ht="79.5" customHeight="1">
      <c r="A34" s="407" t="s">
        <v>6914</v>
      </c>
      <c r="B34" s="2065">
        <v>26</v>
      </c>
      <c r="C34" s="419" t="s">
        <v>145</v>
      </c>
      <c r="D34" s="419" t="s">
        <v>29</v>
      </c>
      <c r="E34" s="419" t="s">
        <v>7382</v>
      </c>
      <c r="F34" s="419" t="s">
        <v>459</v>
      </c>
      <c r="G34" s="419" t="s">
        <v>77</v>
      </c>
      <c r="H34" s="2068">
        <v>4042601</v>
      </c>
      <c r="I34" s="604" t="s">
        <v>7398</v>
      </c>
      <c r="J34" s="2069" t="s">
        <v>7360</v>
      </c>
      <c r="K34" s="2068">
        <v>4042601</v>
      </c>
      <c r="L34" s="604" t="s">
        <v>7398</v>
      </c>
      <c r="M34" s="348" t="s">
        <v>254</v>
      </c>
      <c r="N34" s="419" t="s">
        <v>7399</v>
      </c>
      <c r="O34" s="1001"/>
      <c r="P34" s="1001"/>
      <c r="Q34" s="2723"/>
      <c r="R34" s="220"/>
      <c r="S34" s="220"/>
    </row>
    <row r="35" spans="1:19" s="2074" customFormat="1"/>
    <row r="36" spans="1:19" s="2055" customFormat="1">
      <c r="A36" s="2056"/>
      <c r="B36" s="1523"/>
      <c r="C36" s="2056"/>
      <c r="D36" s="2075"/>
      <c r="E36" s="16"/>
      <c r="F36" s="2075"/>
      <c r="G36" s="2075"/>
      <c r="H36" s="2075"/>
      <c r="I36" s="2075"/>
      <c r="J36" s="2076"/>
      <c r="K36" s="2075"/>
      <c r="L36" s="2075"/>
      <c r="M36" s="2075"/>
      <c r="N36" s="2075"/>
      <c r="O36" s="2075"/>
      <c r="P36" s="2075"/>
      <c r="Q36" s="2075"/>
      <c r="R36" s="493"/>
      <c r="S36" s="491"/>
    </row>
    <row r="37" spans="1:19">
      <c r="A37" s="2056"/>
      <c r="B37" s="172"/>
      <c r="C37" s="16"/>
      <c r="D37" s="16"/>
      <c r="F37" s="16"/>
      <c r="G37" s="16"/>
      <c r="H37" s="173"/>
      <c r="I37" s="173"/>
      <c r="J37" s="1642"/>
      <c r="K37" s="174"/>
      <c r="L37" s="174"/>
      <c r="M37" s="174"/>
      <c r="N37" s="16"/>
      <c r="O37" s="16"/>
      <c r="P37" s="16"/>
      <c r="Q37" s="16"/>
      <c r="R37" s="493">
        <f>SUM(R9:R35)</f>
        <v>0</v>
      </c>
      <c r="S37" s="16">
        <f>SUM(S9:S35)</f>
        <v>5</v>
      </c>
    </row>
    <row r="38" spans="1:19">
      <c r="A38" s="2056"/>
    </row>
    <row r="39" spans="1:19">
      <c r="A39" s="16"/>
    </row>
  </sheetData>
  <mergeCells count="28">
    <mergeCell ref="Q20:Q21"/>
    <mergeCell ref="Q31:Q34"/>
    <mergeCell ref="Q12:Q15"/>
    <mergeCell ref="P16:P19"/>
    <mergeCell ref="Q16:Q19"/>
    <mergeCell ref="K18:K19"/>
    <mergeCell ref="N18:N19"/>
    <mergeCell ref="Q2:Q3"/>
    <mergeCell ref="A4:B4"/>
    <mergeCell ref="C5:N5"/>
    <mergeCell ref="C8:Q8"/>
    <mergeCell ref="Q9:Q11"/>
    <mergeCell ref="A1:Q1"/>
    <mergeCell ref="A2:A3"/>
    <mergeCell ref="B2:B3"/>
    <mergeCell ref="C2:C3"/>
    <mergeCell ref="D2:D3"/>
    <mergeCell ref="E2:E3"/>
    <mergeCell ref="F2:F3"/>
    <mergeCell ref="G2:G3"/>
    <mergeCell ref="H2:H3"/>
    <mergeCell ref="I2:I3"/>
    <mergeCell ref="J2:J3"/>
    <mergeCell ref="K2:K3"/>
    <mergeCell ref="L2:L3"/>
    <mergeCell ref="M2:M3"/>
    <mergeCell ref="N2:N3"/>
    <mergeCell ref="O2:P2"/>
  </mergeCells>
  <pageMargins left="0.70078740157480324" right="0.70078740157480324" top="0.75196850393700776" bottom="0.75196850393700776" header="0.3" footer="0.3"/>
  <pageSetup paperSize="11" scale="34" fitToHeight="0" orientation="landscape" useFirstPageNumber="1"/>
</worksheet>
</file>

<file path=xl/worksheets/sheet27.xml><?xml version="1.0" encoding="utf-8"?>
<worksheet xmlns="http://schemas.openxmlformats.org/spreadsheetml/2006/main" xmlns:r="http://schemas.openxmlformats.org/officeDocument/2006/relationships">
  <sheetPr>
    <pageSetUpPr fitToPage="1"/>
  </sheetPr>
  <dimension ref="A1:T56"/>
  <sheetViews>
    <sheetView topLeftCell="B46" workbookViewId="0">
      <selection activeCell="T6" sqref="T6"/>
    </sheetView>
  </sheetViews>
  <sheetFormatPr defaultRowHeight="12" outlineLevelCol="1"/>
  <cols>
    <col min="1" max="1" width="3.5703125" style="16" customWidth="1"/>
    <col min="2" max="2" width="3.5703125" style="172" customWidth="1"/>
    <col min="3" max="3" width="14.140625" style="16" customWidth="1"/>
    <col min="4" max="4" width="13.7109375" style="16" customWidth="1"/>
    <col min="5" max="5" width="18.42578125" style="16" customWidth="1"/>
    <col min="6" max="6" width="18.7109375" style="16" customWidth="1"/>
    <col min="7" max="7" width="9.5703125" style="16" customWidth="1"/>
    <col min="8" max="8" width="8.85546875" style="173" customWidth="1"/>
    <col min="9" max="9" width="15.140625" style="173" customWidth="1"/>
    <col min="10" max="10" width="25.85546875" style="174" customWidth="1" outlineLevel="1"/>
    <col min="11" max="11" width="11" style="174" customWidth="1" outlineLevel="1"/>
    <col min="12" max="12" width="14.140625" style="174" customWidth="1" outlineLevel="1"/>
    <col min="13" max="13" width="21.42578125" style="174" customWidth="1" outlineLevel="1"/>
    <col min="14" max="14" width="61.85546875" style="16" customWidth="1"/>
    <col min="15" max="15" width="10" style="16" customWidth="1"/>
    <col min="16" max="16" width="10.5703125" style="16" customWidth="1"/>
    <col min="17" max="17" width="13.28515625" style="16" customWidth="1"/>
    <col min="18" max="18" width="3.5703125" style="16" hidden="1" customWidth="1"/>
    <col min="19" max="19" width="5.42578125" style="16" hidden="1" customWidth="1"/>
    <col min="20" max="20" width="17" style="16" customWidth="1"/>
    <col min="21" max="16384" width="9.140625" style="16"/>
  </cols>
  <sheetData>
    <row r="1" spans="1:20" s="5" customFormat="1" ht="31.5" customHeight="1">
      <c r="A1" s="2324" t="s">
        <v>7400</v>
      </c>
      <c r="B1" s="2324"/>
      <c r="C1" s="2324"/>
      <c r="D1" s="2324"/>
      <c r="E1" s="2324"/>
      <c r="F1" s="2324"/>
      <c r="G1" s="2324"/>
      <c r="H1" s="2324"/>
      <c r="I1" s="2324"/>
      <c r="J1" s="2324"/>
      <c r="K1" s="2324"/>
      <c r="L1" s="2324"/>
      <c r="M1" s="2324"/>
      <c r="N1" s="2324"/>
      <c r="O1" s="2324"/>
      <c r="P1" s="2324"/>
      <c r="Q1" s="2324"/>
    </row>
    <row r="2" spans="1:20" s="403" customFormat="1" ht="33.75" customHeight="1">
      <c r="A2" s="2298" t="s">
        <v>0</v>
      </c>
      <c r="B2" s="2296" t="s">
        <v>0</v>
      </c>
      <c r="C2" s="2299" t="s">
        <v>1</v>
      </c>
      <c r="D2" s="2299" t="s">
        <v>14</v>
      </c>
      <c r="E2" s="2299" t="s">
        <v>2</v>
      </c>
      <c r="F2" s="2299" t="s">
        <v>3</v>
      </c>
      <c r="G2" s="2299" t="s">
        <v>4</v>
      </c>
      <c r="H2" s="2301" t="s">
        <v>314</v>
      </c>
      <c r="I2" s="2301" t="s">
        <v>6</v>
      </c>
      <c r="J2" s="2303" t="s">
        <v>778</v>
      </c>
      <c r="K2" s="2303" t="s">
        <v>316</v>
      </c>
      <c r="L2" s="2303" t="s">
        <v>9</v>
      </c>
      <c r="M2" s="2303" t="s">
        <v>10</v>
      </c>
      <c r="N2" s="2303" t="s">
        <v>11</v>
      </c>
      <c r="O2" s="2303" t="s">
        <v>12</v>
      </c>
      <c r="P2" s="2303"/>
      <c r="Q2" s="2303" t="s">
        <v>13</v>
      </c>
    </row>
    <row r="3" spans="1:20" s="403" customFormat="1" ht="120">
      <c r="A3" s="2724"/>
      <c r="B3" s="2325"/>
      <c r="C3" s="2298"/>
      <c r="D3" s="2298"/>
      <c r="E3" s="2298"/>
      <c r="F3" s="2298"/>
      <c r="G3" s="2724"/>
      <c r="H3" s="2300"/>
      <c r="I3" s="2300"/>
      <c r="J3" s="2302"/>
      <c r="K3" s="2302"/>
      <c r="L3" s="2302"/>
      <c r="M3" s="2302"/>
      <c r="N3" s="2302"/>
      <c r="O3" s="14" t="s">
        <v>15</v>
      </c>
      <c r="P3" s="14" t="s">
        <v>1767</v>
      </c>
      <c r="Q3" s="2302"/>
      <c r="T3" s="403" t="s">
        <v>115</v>
      </c>
    </row>
    <row r="4" spans="1:20" s="197" customFormat="1">
      <c r="A4" s="2077" t="s">
        <v>609</v>
      </c>
      <c r="B4" s="2077"/>
      <c r="C4" s="2077">
        <v>2</v>
      </c>
      <c r="D4" s="1676">
        <v>3</v>
      </c>
      <c r="E4" s="2077">
        <v>4</v>
      </c>
      <c r="F4" s="1676">
        <v>5</v>
      </c>
      <c r="G4" s="2077">
        <v>6</v>
      </c>
      <c r="H4" s="1676">
        <v>7</v>
      </c>
      <c r="I4" s="2077">
        <v>8</v>
      </c>
      <c r="J4" s="1676">
        <v>9</v>
      </c>
      <c r="K4" s="2077">
        <v>10</v>
      </c>
      <c r="L4" s="1676">
        <v>11</v>
      </c>
      <c r="M4" s="2077">
        <v>12</v>
      </c>
      <c r="N4" s="1676">
        <v>13</v>
      </c>
      <c r="O4" s="2077">
        <v>14</v>
      </c>
      <c r="P4" s="1676">
        <v>15</v>
      </c>
      <c r="Q4" s="2077">
        <v>16</v>
      </c>
    </row>
    <row r="5" spans="1:20" s="491" customFormat="1">
      <c r="A5" s="2077"/>
      <c r="B5" s="2078">
        <f ca="1">COUNT(B5:B56)</f>
        <v>48</v>
      </c>
      <c r="C5" s="2725" t="s">
        <v>116</v>
      </c>
      <c r="D5" s="2606"/>
      <c r="E5" s="2606"/>
      <c r="F5" s="2606"/>
      <c r="G5" s="2606"/>
      <c r="H5" s="2606"/>
      <c r="I5" s="2606"/>
      <c r="J5" s="2606"/>
      <c r="K5" s="2606"/>
      <c r="L5" s="2606"/>
      <c r="M5" s="2606"/>
      <c r="N5" s="2606"/>
      <c r="O5" s="2606"/>
      <c r="P5" s="2606"/>
      <c r="Q5" s="2606"/>
    </row>
    <row r="6" spans="1:20" ht="87.75" customHeight="1">
      <c r="A6" s="2079">
        <v>1</v>
      </c>
      <c r="B6" s="2079">
        <v>1</v>
      </c>
      <c r="C6" s="2080" t="s">
        <v>4390</v>
      </c>
      <c r="D6" s="2080" t="s">
        <v>19</v>
      </c>
      <c r="E6" s="2080" t="s">
        <v>7401</v>
      </c>
      <c r="F6" s="2080" t="s">
        <v>7402</v>
      </c>
      <c r="G6" s="2080">
        <v>1975</v>
      </c>
      <c r="H6" s="2080">
        <v>30.3</v>
      </c>
      <c r="I6" s="2081"/>
      <c r="J6" s="2080" t="s">
        <v>7403</v>
      </c>
      <c r="K6" s="2080"/>
      <c r="L6" s="2080"/>
      <c r="M6" s="2080"/>
      <c r="N6" s="2080" t="s">
        <v>7404</v>
      </c>
      <c r="O6" s="616"/>
      <c r="P6" s="616"/>
      <c r="Q6" s="616" t="s">
        <v>7405</v>
      </c>
      <c r="T6" s="16" t="s">
        <v>138</v>
      </c>
    </row>
    <row r="7" spans="1:20" ht="36">
      <c r="A7" s="1287">
        <v>2</v>
      </c>
      <c r="B7" s="1287">
        <v>2</v>
      </c>
      <c r="C7" s="687" t="s">
        <v>4398</v>
      </c>
      <c r="D7" s="687" t="s">
        <v>19</v>
      </c>
      <c r="E7" s="687" t="s">
        <v>7406</v>
      </c>
      <c r="F7" s="687" t="s">
        <v>7402</v>
      </c>
      <c r="G7" s="687">
        <v>1965</v>
      </c>
      <c r="H7" s="687">
        <v>38.799999999999997</v>
      </c>
      <c r="I7" s="1678" t="s">
        <v>7407</v>
      </c>
      <c r="J7" s="687" t="s">
        <v>7408</v>
      </c>
      <c r="K7" s="687"/>
      <c r="L7" s="687">
        <v>0</v>
      </c>
      <c r="M7" s="687" t="s">
        <v>344</v>
      </c>
      <c r="N7" s="687" t="s">
        <v>7409</v>
      </c>
      <c r="O7" s="565"/>
      <c r="P7" s="565"/>
      <c r="Q7" s="565"/>
    </row>
    <row r="8" spans="1:20" s="220" customFormat="1" ht="112.5" customHeight="1">
      <c r="A8" s="2082">
        <v>3</v>
      </c>
      <c r="B8" s="1859">
        <v>3</v>
      </c>
      <c r="C8" s="2083" t="s">
        <v>4390</v>
      </c>
      <c r="D8" s="2083" t="s">
        <v>29</v>
      </c>
      <c r="E8" s="2083" t="s">
        <v>7410</v>
      </c>
      <c r="F8" s="2083" t="s">
        <v>7402</v>
      </c>
      <c r="G8" s="2083">
        <v>1958</v>
      </c>
      <c r="H8" s="2083">
        <v>22.1</v>
      </c>
      <c r="I8" s="1714" t="s">
        <v>7411</v>
      </c>
      <c r="J8" s="2083" t="s">
        <v>7408</v>
      </c>
      <c r="K8" s="2083"/>
      <c r="L8" s="2083">
        <v>0</v>
      </c>
      <c r="M8" s="2083" t="s">
        <v>124</v>
      </c>
      <c r="N8" s="2083" t="s">
        <v>7412</v>
      </c>
      <c r="O8" s="221"/>
      <c r="P8" s="221"/>
      <c r="Q8" s="221"/>
    </row>
    <row r="9" spans="1:20" ht="36">
      <c r="A9" s="1287">
        <v>4</v>
      </c>
      <c r="B9" s="1287">
        <v>4</v>
      </c>
      <c r="C9" s="687" t="s">
        <v>4390</v>
      </c>
      <c r="D9" s="687" t="s">
        <v>19</v>
      </c>
      <c r="E9" s="687" t="s">
        <v>7413</v>
      </c>
      <c r="F9" s="687" t="s">
        <v>7402</v>
      </c>
      <c r="G9" s="687">
        <v>1984</v>
      </c>
      <c r="H9" s="687">
        <v>45.8</v>
      </c>
      <c r="I9" s="1678" t="s">
        <v>7414</v>
      </c>
      <c r="J9" s="687" t="s">
        <v>7408</v>
      </c>
      <c r="K9" s="687"/>
      <c r="L9" s="687">
        <v>36475.24</v>
      </c>
      <c r="M9" s="687" t="s">
        <v>4400</v>
      </c>
      <c r="N9" s="687" t="s">
        <v>7415</v>
      </c>
      <c r="O9" s="565"/>
      <c r="P9" s="565"/>
      <c r="Q9" s="565"/>
    </row>
    <row r="10" spans="1:20" s="220" customFormat="1" ht="136.5" customHeight="1">
      <c r="A10" s="2084">
        <v>5</v>
      </c>
      <c r="B10" s="1859">
        <v>5</v>
      </c>
      <c r="C10" s="2083" t="s">
        <v>7416</v>
      </c>
      <c r="D10" s="2083" t="s">
        <v>29</v>
      </c>
      <c r="E10" s="2083" t="s">
        <v>7417</v>
      </c>
      <c r="F10" s="2083" t="s">
        <v>7402</v>
      </c>
      <c r="G10" s="2083">
        <v>1958</v>
      </c>
      <c r="H10" s="2083">
        <v>36.6</v>
      </c>
      <c r="I10" s="2085"/>
      <c r="J10" s="2083" t="s">
        <v>7418</v>
      </c>
      <c r="K10" s="2083"/>
      <c r="L10" s="2083">
        <v>0</v>
      </c>
      <c r="M10" s="2083" t="s">
        <v>124</v>
      </c>
      <c r="N10" s="2083" t="s">
        <v>7419</v>
      </c>
      <c r="O10" s="221"/>
      <c r="P10" s="221"/>
      <c r="Q10" s="221"/>
    </row>
    <row r="11" spans="1:20" s="5" customFormat="1" ht="60">
      <c r="A11" s="553">
        <v>6</v>
      </c>
      <c r="B11" s="553">
        <v>6</v>
      </c>
      <c r="C11" s="669" t="s">
        <v>801</v>
      </c>
      <c r="D11" s="669" t="s">
        <v>19</v>
      </c>
      <c r="E11" s="669" t="s">
        <v>7420</v>
      </c>
      <c r="F11" s="669" t="s">
        <v>7421</v>
      </c>
      <c r="G11" s="669">
        <v>1997</v>
      </c>
      <c r="H11" s="669">
        <v>18</v>
      </c>
      <c r="I11" s="2086"/>
      <c r="J11" s="669" t="s">
        <v>7422</v>
      </c>
      <c r="K11" s="2726">
        <v>8008775</v>
      </c>
      <c r="L11" s="2729" t="s">
        <v>7423</v>
      </c>
      <c r="M11" s="2729" t="s">
        <v>7424</v>
      </c>
      <c r="N11" s="669" t="s">
        <v>7425</v>
      </c>
      <c r="O11" s="230"/>
      <c r="P11" s="230"/>
      <c r="Q11" s="230" t="s">
        <v>7426</v>
      </c>
      <c r="S11" s="5">
        <v>1</v>
      </c>
      <c r="T11" s="5" t="s">
        <v>138</v>
      </c>
    </row>
    <row r="12" spans="1:20" s="5" customFormat="1" ht="72">
      <c r="A12" s="2087">
        <v>7</v>
      </c>
      <c r="B12" s="553">
        <v>7</v>
      </c>
      <c r="C12" s="669" t="s">
        <v>4859</v>
      </c>
      <c r="D12" s="669" t="s">
        <v>19</v>
      </c>
      <c r="E12" s="669" t="s">
        <v>7420</v>
      </c>
      <c r="F12" s="669" t="s">
        <v>7421</v>
      </c>
      <c r="G12" s="669">
        <v>1991</v>
      </c>
      <c r="H12" s="669">
        <v>216</v>
      </c>
      <c r="I12" s="2088"/>
      <c r="J12" s="669" t="s">
        <v>7427</v>
      </c>
      <c r="K12" s="2727"/>
      <c r="L12" s="2730"/>
      <c r="M12" s="2732"/>
      <c r="N12" s="669" t="s">
        <v>7428</v>
      </c>
      <c r="O12" s="230"/>
      <c r="P12" s="230"/>
      <c r="Q12" s="230" t="s">
        <v>7429</v>
      </c>
      <c r="T12" s="5" t="s">
        <v>138</v>
      </c>
    </row>
    <row r="13" spans="1:20" s="5" customFormat="1" ht="72">
      <c r="A13" s="553">
        <v>8</v>
      </c>
      <c r="B13" s="553">
        <v>8</v>
      </c>
      <c r="C13" s="669" t="s">
        <v>1509</v>
      </c>
      <c r="D13" s="669" t="s">
        <v>19</v>
      </c>
      <c r="E13" s="669" t="s">
        <v>7420</v>
      </c>
      <c r="F13" s="669" t="s">
        <v>7421</v>
      </c>
      <c r="G13" s="669">
        <v>1996</v>
      </c>
      <c r="H13" s="669">
        <v>720</v>
      </c>
      <c r="I13" s="2086"/>
      <c r="J13" s="669" t="s">
        <v>7430</v>
      </c>
      <c r="K13" s="2727"/>
      <c r="L13" s="2730"/>
      <c r="M13" s="2732"/>
      <c r="N13" s="669" t="s">
        <v>7428</v>
      </c>
      <c r="O13" s="230"/>
      <c r="P13" s="230"/>
      <c r="Q13" s="230" t="s">
        <v>7431</v>
      </c>
      <c r="T13" s="5" t="s">
        <v>138</v>
      </c>
    </row>
    <row r="14" spans="1:20" s="5" customFormat="1" ht="53.25" customHeight="1">
      <c r="A14" s="2087">
        <v>9</v>
      </c>
      <c r="B14" s="553">
        <v>9</v>
      </c>
      <c r="C14" s="669" t="s">
        <v>7432</v>
      </c>
      <c r="D14" s="669" t="s">
        <v>19</v>
      </c>
      <c r="E14" s="669" t="s">
        <v>7420</v>
      </c>
      <c r="F14" s="669" t="s">
        <v>7421</v>
      </c>
      <c r="G14" s="669">
        <v>1987</v>
      </c>
      <c r="H14" s="669">
        <v>48</v>
      </c>
      <c r="I14" s="2086"/>
      <c r="J14" s="669" t="s">
        <v>7433</v>
      </c>
      <c r="K14" s="2727"/>
      <c r="L14" s="2730"/>
      <c r="M14" s="2732"/>
      <c r="N14" s="669" t="s">
        <v>7434</v>
      </c>
      <c r="O14" s="230"/>
      <c r="P14" s="230"/>
      <c r="Q14" s="230" t="s">
        <v>7435</v>
      </c>
      <c r="S14" s="5">
        <v>1</v>
      </c>
      <c r="T14" s="5" t="s">
        <v>138</v>
      </c>
    </row>
    <row r="15" spans="1:20" s="5" customFormat="1" ht="48">
      <c r="A15" s="553">
        <v>10</v>
      </c>
      <c r="B15" s="553">
        <v>10</v>
      </c>
      <c r="C15" s="669" t="s">
        <v>7436</v>
      </c>
      <c r="D15" s="669" t="s">
        <v>19</v>
      </c>
      <c r="E15" s="669" t="s">
        <v>7420</v>
      </c>
      <c r="F15" s="669" t="s">
        <v>7421</v>
      </c>
      <c r="G15" s="669">
        <v>1987</v>
      </c>
      <c r="H15" s="669">
        <v>360</v>
      </c>
      <c r="I15" s="2086"/>
      <c r="J15" s="669" t="s">
        <v>7437</v>
      </c>
      <c r="K15" s="2727"/>
      <c r="L15" s="2730"/>
      <c r="M15" s="2732"/>
      <c r="N15" s="669" t="s">
        <v>7438</v>
      </c>
      <c r="O15" s="230"/>
      <c r="P15" s="230"/>
      <c r="Q15" s="230" t="s">
        <v>7439</v>
      </c>
      <c r="T15" s="5" t="s">
        <v>138</v>
      </c>
    </row>
    <row r="16" spans="1:20" s="5" customFormat="1" ht="48">
      <c r="A16" s="2087">
        <v>11</v>
      </c>
      <c r="B16" s="553">
        <v>11</v>
      </c>
      <c r="C16" s="669" t="s">
        <v>7440</v>
      </c>
      <c r="D16" s="669" t="s">
        <v>19</v>
      </c>
      <c r="E16" s="669" t="s">
        <v>7420</v>
      </c>
      <c r="F16" s="669" t="s">
        <v>7421</v>
      </c>
      <c r="G16" s="669">
        <v>1987</v>
      </c>
      <c r="H16" s="669">
        <v>320</v>
      </c>
      <c r="I16" s="2086"/>
      <c r="J16" s="669" t="s">
        <v>7441</v>
      </c>
      <c r="K16" s="2727"/>
      <c r="L16" s="2730"/>
      <c r="M16" s="2732"/>
      <c r="N16" s="669" t="s">
        <v>7442</v>
      </c>
      <c r="O16" s="230"/>
      <c r="P16" s="230"/>
      <c r="Q16" s="230" t="s">
        <v>7443</v>
      </c>
      <c r="S16" s="5">
        <v>1</v>
      </c>
      <c r="T16" s="5" t="s">
        <v>138</v>
      </c>
    </row>
    <row r="17" spans="1:20" s="5" customFormat="1" ht="77.25" customHeight="1">
      <c r="A17" s="553">
        <v>12</v>
      </c>
      <c r="B17" s="553">
        <v>12</v>
      </c>
      <c r="C17" s="669" t="s">
        <v>1920</v>
      </c>
      <c r="D17" s="669" t="s">
        <v>19</v>
      </c>
      <c r="E17" s="669" t="s">
        <v>7420</v>
      </c>
      <c r="F17" s="669" t="s">
        <v>7421</v>
      </c>
      <c r="G17" s="669">
        <v>1991</v>
      </c>
      <c r="H17" s="669">
        <v>80</v>
      </c>
      <c r="I17" s="2086"/>
      <c r="J17" s="669" t="s">
        <v>7444</v>
      </c>
      <c r="K17" s="2727"/>
      <c r="L17" s="2730"/>
      <c r="M17" s="2732"/>
      <c r="N17" s="669" t="s">
        <v>7445</v>
      </c>
      <c r="O17" s="230"/>
      <c r="P17" s="230"/>
      <c r="Q17" s="230" t="s">
        <v>7446</v>
      </c>
      <c r="T17" s="5" t="s">
        <v>138</v>
      </c>
    </row>
    <row r="18" spans="1:20" s="5" customFormat="1" ht="75.75" customHeight="1">
      <c r="A18" s="2087">
        <v>13</v>
      </c>
      <c r="B18" s="553">
        <v>13</v>
      </c>
      <c r="C18" s="669" t="s">
        <v>7447</v>
      </c>
      <c r="D18" s="669" t="s">
        <v>19</v>
      </c>
      <c r="E18" s="669" t="s">
        <v>7420</v>
      </c>
      <c r="F18" s="669" t="s">
        <v>7421</v>
      </c>
      <c r="G18" s="669">
        <v>1989</v>
      </c>
      <c r="H18" s="669">
        <v>144</v>
      </c>
      <c r="I18" s="2086"/>
      <c r="J18" s="669" t="s">
        <v>7448</v>
      </c>
      <c r="K18" s="2727"/>
      <c r="L18" s="2730"/>
      <c r="M18" s="2733"/>
      <c r="N18" s="669" t="s">
        <v>7449</v>
      </c>
      <c r="O18" s="230"/>
      <c r="P18" s="230"/>
      <c r="Q18" s="230" t="s">
        <v>7450</v>
      </c>
      <c r="T18" s="5" t="s">
        <v>138</v>
      </c>
    </row>
    <row r="19" spans="1:20" s="5" customFormat="1" ht="48">
      <c r="A19" s="553">
        <v>14</v>
      </c>
      <c r="B19" s="553">
        <v>14</v>
      </c>
      <c r="C19" s="669" t="s">
        <v>750</v>
      </c>
      <c r="D19" s="669" t="s">
        <v>19</v>
      </c>
      <c r="E19" s="669" t="s">
        <v>7420</v>
      </c>
      <c r="F19" s="669" t="s">
        <v>7421</v>
      </c>
      <c r="G19" s="669"/>
      <c r="H19" s="669"/>
      <c r="I19" s="2086"/>
      <c r="J19" s="669" t="s">
        <v>7451</v>
      </c>
      <c r="K19" s="2728"/>
      <c r="L19" s="2731"/>
      <c r="M19" s="669" t="s">
        <v>7452</v>
      </c>
      <c r="N19" s="669" t="s">
        <v>7453</v>
      </c>
      <c r="O19" s="230"/>
      <c r="P19" s="230"/>
      <c r="Q19" s="230" t="s">
        <v>7454</v>
      </c>
    </row>
    <row r="20" spans="1:20" ht="85.5" customHeight="1">
      <c r="A20" s="2079">
        <v>15</v>
      </c>
      <c r="B20" s="1287">
        <v>15</v>
      </c>
      <c r="C20" s="222" t="s">
        <v>7455</v>
      </c>
      <c r="D20" s="505" t="s">
        <v>19</v>
      </c>
      <c r="E20" s="222" t="s">
        <v>7456</v>
      </c>
      <c r="F20" s="505" t="s">
        <v>7421</v>
      </c>
      <c r="G20" s="398">
        <v>2011</v>
      </c>
      <c r="H20" s="397">
        <v>2300</v>
      </c>
      <c r="I20" s="2089" t="s">
        <v>1919</v>
      </c>
      <c r="J20" s="311" t="s">
        <v>7457</v>
      </c>
      <c r="K20" s="311" t="s">
        <v>1919</v>
      </c>
      <c r="L20" s="311" t="s">
        <v>1919</v>
      </c>
      <c r="M20" s="311"/>
      <c r="N20" s="311" t="s">
        <v>7458</v>
      </c>
      <c r="O20" s="311" t="s">
        <v>1919</v>
      </c>
      <c r="P20" s="311" t="s">
        <v>1919</v>
      </c>
      <c r="Q20" s="222" t="s">
        <v>7459</v>
      </c>
    </row>
    <row r="21" spans="1:20" ht="48">
      <c r="A21" s="553">
        <v>16</v>
      </c>
      <c r="B21" s="553">
        <v>16</v>
      </c>
      <c r="C21" s="669" t="s">
        <v>5507</v>
      </c>
      <c r="D21" s="669" t="s">
        <v>19</v>
      </c>
      <c r="E21" s="669" t="s">
        <v>7460</v>
      </c>
      <c r="F21" s="669" t="s">
        <v>7461</v>
      </c>
      <c r="G21" s="669">
        <v>1950</v>
      </c>
      <c r="H21" s="669">
        <v>38.1</v>
      </c>
      <c r="I21" s="2090" t="s">
        <v>7462</v>
      </c>
      <c r="J21" s="669" t="s">
        <v>7463</v>
      </c>
      <c r="K21" s="669"/>
      <c r="L21" s="669"/>
      <c r="M21" s="669" t="s">
        <v>332</v>
      </c>
      <c r="N21" s="669" t="s">
        <v>7464</v>
      </c>
      <c r="O21" s="230"/>
      <c r="P21" s="230"/>
      <c r="Q21" s="230"/>
      <c r="S21" s="16">
        <v>1</v>
      </c>
    </row>
    <row r="22" spans="1:20" ht="36">
      <c r="A22" s="2079">
        <v>17</v>
      </c>
      <c r="B22" s="1287">
        <v>17</v>
      </c>
      <c r="C22" s="687" t="s">
        <v>145</v>
      </c>
      <c r="D22" s="687" t="s">
        <v>19</v>
      </c>
      <c r="E22" s="687" t="s">
        <v>7460</v>
      </c>
      <c r="F22" s="687" t="s">
        <v>7461</v>
      </c>
      <c r="G22" s="687">
        <v>1995</v>
      </c>
      <c r="H22" s="687"/>
      <c r="I22" s="1678"/>
      <c r="J22" s="687"/>
      <c r="K22" s="2091">
        <v>700</v>
      </c>
      <c r="L22" s="687" t="s">
        <v>7465</v>
      </c>
      <c r="N22" s="687" t="s">
        <v>7466</v>
      </c>
      <c r="O22" s="565"/>
      <c r="P22" s="565"/>
      <c r="Q22" s="565"/>
    </row>
    <row r="23" spans="1:20" s="5" customFormat="1" ht="108">
      <c r="A23" s="553">
        <v>18</v>
      </c>
      <c r="B23" s="553">
        <v>18</v>
      </c>
      <c r="C23" s="2092" t="s">
        <v>3906</v>
      </c>
      <c r="D23" s="669" t="s">
        <v>19</v>
      </c>
      <c r="E23" s="1488" t="s">
        <v>7467</v>
      </c>
      <c r="F23" s="230" t="s">
        <v>7468</v>
      </c>
      <c r="G23" s="2093">
        <v>1972</v>
      </c>
      <c r="H23" s="2094">
        <v>333.5</v>
      </c>
      <c r="I23" s="2086" t="s">
        <v>7469</v>
      </c>
      <c r="J23" s="2092" t="s">
        <v>792</v>
      </c>
      <c r="K23" s="2094">
        <v>39850</v>
      </c>
      <c r="L23" s="2092" t="s">
        <v>7470</v>
      </c>
      <c r="M23" s="2093" t="s">
        <v>7471</v>
      </c>
      <c r="N23" s="669" t="s">
        <v>7472</v>
      </c>
      <c r="O23" s="230"/>
      <c r="P23" s="230"/>
      <c r="Q23" s="230"/>
      <c r="S23" s="5">
        <v>1</v>
      </c>
    </row>
    <row r="24" spans="1:20" s="5" customFormat="1" ht="73.5" customHeight="1">
      <c r="A24" s="2079">
        <v>19</v>
      </c>
      <c r="B24" s="1287">
        <v>19</v>
      </c>
      <c r="C24" s="2092" t="s">
        <v>7473</v>
      </c>
      <c r="D24" s="669" t="s">
        <v>19</v>
      </c>
      <c r="E24" s="2092" t="s">
        <v>7474</v>
      </c>
      <c r="F24" s="230" t="s">
        <v>7468</v>
      </c>
      <c r="G24" s="2093">
        <v>1993</v>
      </c>
      <c r="H24" s="2094">
        <v>40</v>
      </c>
      <c r="I24" s="2086" t="s">
        <v>7475</v>
      </c>
      <c r="J24" s="2092" t="s">
        <v>7476</v>
      </c>
      <c r="K24" s="669"/>
      <c r="L24" s="2092"/>
      <c r="M24" s="492" t="s">
        <v>124</v>
      </c>
      <c r="N24" s="669" t="s">
        <v>7477</v>
      </c>
      <c r="O24" s="230"/>
      <c r="P24" s="230"/>
      <c r="Q24" s="230"/>
      <c r="S24" s="5">
        <v>1</v>
      </c>
    </row>
    <row r="25" spans="1:20" s="5" customFormat="1" ht="73.5" customHeight="1">
      <c r="A25" s="553">
        <v>20</v>
      </c>
      <c r="B25" s="553">
        <v>20</v>
      </c>
      <c r="C25" s="2092" t="s">
        <v>7478</v>
      </c>
      <c r="D25" s="669" t="s">
        <v>19</v>
      </c>
      <c r="E25" s="2092" t="s">
        <v>7479</v>
      </c>
      <c r="F25" s="230" t="s">
        <v>7468</v>
      </c>
      <c r="G25" s="2093">
        <v>1993</v>
      </c>
      <c r="H25" s="2094">
        <v>46.9</v>
      </c>
      <c r="I25" s="2086" t="s">
        <v>7480</v>
      </c>
      <c r="J25" s="2092" t="s">
        <v>7481</v>
      </c>
      <c r="K25" s="669"/>
      <c r="L25" s="2092"/>
      <c r="M25" s="492" t="s">
        <v>124</v>
      </c>
      <c r="N25" s="669" t="s">
        <v>7477</v>
      </c>
      <c r="O25" s="230"/>
      <c r="P25" s="230"/>
      <c r="Q25" s="230"/>
      <c r="S25" s="5">
        <v>1</v>
      </c>
    </row>
    <row r="26" spans="1:20" s="5" customFormat="1" ht="73.5" customHeight="1">
      <c r="A26" s="2079">
        <v>21</v>
      </c>
      <c r="B26" s="1287">
        <v>21</v>
      </c>
      <c r="C26" s="230" t="s">
        <v>7482</v>
      </c>
      <c r="D26" s="669" t="s">
        <v>19</v>
      </c>
      <c r="E26" s="180" t="s">
        <v>7483</v>
      </c>
      <c r="F26" s="230" t="s">
        <v>7468</v>
      </c>
      <c r="G26" s="230">
        <v>1999</v>
      </c>
      <c r="H26" s="332">
        <v>456</v>
      </c>
      <c r="I26" s="182" t="s">
        <v>7484</v>
      </c>
      <c r="J26" s="333" t="s">
        <v>7485</v>
      </c>
      <c r="K26" s="333">
        <v>39850</v>
      </c>
      <c r="L26" s="333" t="s">
        <v>7486</v>
      </c>
      <c r="M26" s="333" t="s">
        <v>33</v>
      </c>
      <c r="N26" s="333" t="s">
        <v>7487</v>
      </c>
      <c r="O26" s="333" t="s">
        <v>1919</v>
      </c>
      <c r="P26" s="333" t="s">
        <v>1919</v>
      </c>
      <c r="Q26" s="230" t="s">
        <v>7488</v>
      </c>
      <c r="S26" s="5">
        <v>1</v>
      </c>
      <c r="T26" s="5" t="s">
        <v>138</v>
      </c>
    </row>
    <row r="27" spans="1:20" s="5" customFormat="1" ht="134.25" customHeight="1">
      <c r="A27" s="553">
        <v>22</v>
      </c>
      <c r="B27" s="553">
        <v>22</v>
      </c>
      <c r="C27" s="230" t="s">
        <v>7489</v>
      </c>
      <c r="D27" s="669" t="s">
        <v>19</v>
      </c>
      <c r="E27" s="230" t="s">
        <v>7483</v>
      </c>
      <c r="F27" s="230" t="s">
        <v>7468</v>
      </c>
      <c r="G27" s="230">
        <v>1905</v>
      </c>
      <c r="H27" s="332">
        <v>397.3</v>
      </c>
      <c r="I27" s="182" t="s">
        <v>7490</v>
      </c>
      <c r="J27" s="333" t="s">
        <v>7491</v>
      </c>
      <c r="K27" s="333">
        <v>39850</v>
      </c>
      <c r="L27" s="333" t="s">
        <v>7470</v>
      </c>
      <c r="M27" s="492" t="s">
        <v>7492</v>
      </c>
      <c r="N27" s="333" t="s">
        <v>7493</v>
      </c>
      <c r="O27" s="333" t="s">
        <v>1919</v>
      </c>
      <c r="P27" s="333" t="s">
        <v>1919</v>
      </c>
      <c r="Q27" s="230" t="s">
        <v>7488</v>
      </c>
      <c r="S27" s="5">
        <v>1</v>
      </c>
    </row>
    <row r="28" spans="1:20" s="5" customFormat="1" ht="210.75" customHeight="1">
      <c r="A28" s="2079">
        <v>23</v>
      </c>
      <c r="B28" s="1287">
        <v>23</v>
      </c>
      <c r="C28" s="230" t="s">
        <v>7494</v>
      </c>
      <c r="D28" s="669" t="s">
        <v>19</v>
      </c>
      <c r="E28" s="180" t="s">
        <v>7495</v>
      </c>
      <c r="F28" s="230" t="s">
        <v>7496</v>
      </c>
      <c r="G28" s="230">
        <v>1966</v>
      </c>
      <c r="H28" s="332">
        <v>405.7</v>
      </c>
      <c r="I28" s="182" t="s">
        <v>7497</v>
      </c>
      <c r="J28" s="333" t="s">
        <v>7498</v>
      </c>
      <c r="K28" s="333" t="s">
        <v>1919</v>
      </c>
      <c r="L28" s="340" t="s">
        <v>1919</v>
      </c>
      <c r="M28" s="340" t="s">
        <v>254</v>
      </c>
      <c r="N28" s="340" t="s">
        <v>7499</v>
      </c>
      <c r="O28" s="333" t="s">
        <v>1919</v>
      </c>
      <c r="P28" s="333" t="s">
        <v>1919</v>
      </c>
      <c r="Q28" s="230" t="s">
        <v>7500</v>
      </c>
      <c r="S28" s="5">
        <v>1</v>
      </c>
      <c r="T28" s="5" t="s">
        <v>789</v>
      </c>
    </row>
    <row r="29" spans="1:20" s="5" customFormat="1" ht="120">
      <c r="A29" s="1859">
        <v>24</v>
      </c>
      <c r="B29" s="1859">
        <v>24</v>
      </c>
      <c r="C29" s="249" t="s">
        <v>7501</v>
      </c>
      <c r="D29" s="790" t="s">
        <v>29</v>
      </c>
      <c r="E29" s="249" t="s">
        <v>7502</v>
      </c>
      <c r="F29" s="249" t="s">
        <v>7503</v>
      </c>
      <c r="G29" s="249"/>
      <c r="H29" s="2095">
        <v>79.8</v>
      </c>
      <c r="I29" s="2096" t="s">
        <v>7504</v>
      </c>
      <c r="J29" s="2097" t="s">
        <v>7505</v>
      </c>
      <c r="K29" s="2098">
        <v>12720</v>
      </c>
      <c r="L29" s="245"/>
      <c r="M29" s="245" t="s">
        <v>7506</v>
      </c>
      <c r="N29" s="542" t="s">
        <v>7507</v>
      </c>
      <c r="O29" s="2099"/>
      <c r="P29" s="340"/>
      <c r="Q29" s="230"/>
    </row>
    <row r="30" spans="1:20" ht="132">
      <c r="A30" s="2079">
        <v>25</v>
      </c>
      <c r="B30" s="1287">
        <v>25</v>
      </c>
      <c r="C30" s="317" t="s">
        <v>7508</v>
      </c>
      <c r="D30" s="667" t="s">
        <v>19</v>
      </c>
      <c r="E30" s="688" t="s">
        <v>7509</v>
      </c>
      <c r="F30" s="317" t="s">
        <v>7510</v>
      </c>
      <c r="G30" s="317">
        <v>1988</v>
      </c>
      <c r="H30" s="2100">
        <v>64.7</v>
      </c>
      <c r="I30" s="2101" t="s">
        <v>7511</v>
      </c>
      <c r="J30" s="2102" t="s">
        <v>7512</v>
      </c>
      <c r="K30" s="2102">
        <v>1643</v>
      </c>
      <c r="L30" s="318" t="s">
        <v>7513</v>
      </c>
      <c r="M30" s="2102"/>
      <c r="N30" s="2102" t="s">
        <v>7514</v>
      </c>
      <c r="O30" s="2102"/>
      <c r="P30" s="2102"/>
      <c r="Q30" s="2103" t="s">
        <v>7488</v>
      </c>
      <c r="T30" s="16" t="s">
        <v>138</v>
      </c>
    </row>
    <row r="31" spans="1:20" s="220" customFormat="1" ht="111" customHeight="1">
      <c r="A31" s="1731">
        <v>26</v>
      </c>
      <c r="B31" s="1731">
        <v>26</v>
      </c>
      <c r="C31" s="364" t="s">
        <v>4398</v>
      </c>
      <c r="D31" s="790" t="s">
        <v>29</v>
      </c>
      <c r="E31" s="778" t="s">
        <v>7515</v>
      </c>
      <c r="F31" s="364" t="s">
        <v>4126</v>
      </c>
      <c r="G31" s="364">
        <v>1972</v>
      </c>
      <c r="H31" s="784" t="s">
        <v>7516</v>
      </c>
      <c r="I31" s="1055" t="s">
        <v>7517</v>
      </c>
      <c r="J31" s="2104" t="s">
        <v>7518</v>
      </c>
      <c r="K31" s="542" t="s">
        <v>7519</v>
      </c>
      <c r="L31" s="364" t="s">
        <v>7520</v>
      </c>
      <c r="M31" s="542" t="s">
        <v>124</v>
      </c>
      <c r="N31" s="543" t="s">
        <v>7521</v>
      </c>
      <c r="O31" s="542"/>
      <c r="P31" s="542"/>
      <c r="Q31" s="2105"/>
    </row>
    <row r="32" spans="1:20" s="220" customFormat="1" ht="36.75" customHeight="1">
      <c r="A32" s="2106">
        <v>27</v>
      </c>
      <c r="B32" s="2106">
        <v>27</v>
      </c>
      <c r="C32" s="364" t="s">
        <v>750</v>
      </c>
      <c r="D32" s="364" t="s">
        <v>29</v>
      </c>
      <c r="E32" s="364" t="s">
        <v>7522</v>
      </c>
      <c r="F32" s="364" t="s">
        <v>147</v>
      </c>
      <c r="G32" s="364"/>
      <c r="H32" s="364"/>
      <c r="I32" s="364"/>
      <c r="J32" s="364" t="s">
        <v>148</v>
      </c>
      <c r="K32" s="364">
        <v>489082</v>
      </c>
      <c r="L32" s="364" t="s">
        <v>7523</v>
      </c>
      <c r="M32" s="364" t="s">
        <v>5235</v>
      </c>
      <c r="N32" s="364" t="s">
        <v>7524</v>
      </c>
      <c r="O32" s="2107"/>
      <c r="P32" s="2107"/>
      <c r="Q32" s="2105"/>
    </row>
    <row r="33" spans="1:19" s="220" customFormat="1" ht="35.25" customHeight="1">
      <c r="A33" s="2106"/>
      <c r="B33" s="2106"/>
      <c r="C33" s="364"/>
      <c r="D33" s="778"/>
      <c r="E33" s="778"/>
      <c r="F33" s="364"/>
      <c r="G33" s="364"/>
      <c r="H33" s="599"/>
      <c r="I33" s="1055"/>
      <c r="J33" s="245"/>
      <c r="K33" s="542"/>
      <c r="L33" s="364"/>
      <c r="M33" s="542"/>
      <c r="N33" s="543"/>
      <c r="O33" s="2107"/>
      <c r="P33" s="2107"/>
      <c r="Q33" s="2105"/>
    </row>
    <row r="34" spans="1:19">
      <c r="A34" s="426"/>
      <c r="B34" s="426"/>
      <c r="C34" s="2340" t="s">
        <v>17</v>
      </c>
      <c r="D34" s="2347"/>
      <c r="E34" s="2347"/>
      <c r="F34" s="2347"/>
      <c r="G34" s="2347"/>
      <c r="H34" s="2347"/>
      <c r="I34" s="2347"/>
      <c r="J34" s="2347"/>
      <c r="K34" s="2347"/>
      <c r="L34" s="2347"/>
      <c r="M34" s="2347"/>
      <c r="N34" s="2347"/>
      <c r="O34" s="2329"/>
      <c r="P34" s="2329"/>
      <c r="Q34" s="2330"/>
    </row>
    <row r="35" spans="1:19" ht="357" customHeight="1">
      <c r="A35" s="221">
        <v>27</v>
      </c>
      <c r="B35" s="1859">
        <v>1</v>
      </c>
      <c r="C35" s="221" t="s">
        <v>341</v>
      </c>
      <c r="D35" s="221" t="s">
        <v>36</v>
      </c>
      <c r="E35" s="221" t="s">
        <v>7525</v>
      </c>
      <c r="F35" s="221" t="s">
        <v>7526</v>
      </c>
      <c r="G35" s="221"/>
      <c r="H35" s="221">
        <v>925</v>
      </c>
      <c r="I35" s="214" t="s">
        <v>7527</v>
      </c>
      <c r="J35" s="215" t="s">
        <v>7528</v>
      </c>
      <c r="K35" s="215"/>
      <c r="L35" s="215"/>
      <c r="M35" s="215" t="s">
        <v>33</v>
      </c>
      <c r="N35" s="221" t="s">
        <v>7529</v>
      </c>
      <c r="O35" s="230" t="s">
        <v>1919</v>
      </c>
      <c r="P35" s="230" t="s">
        <v>1919</v>
      </c>
      <c r="Q35" s="230" t="s">
        <v>7530</v>
      </c>
      <c r="S35" s="16">
        <v>1</v>
      </c>
    </row>
    <row r="36" spans="1:19" ht="132">
      <c r="A36" s="230">
        <v>28</v>
      </c>
      <c r="B36" s="553">
        <v>2</v>
      </c>
      <c r="C36" s="230" t="s">
        <v>7531</v>
      </c>
      <c r="D36" s="230" t="s">
        <v>19</v>
      </c>
      <c r="E36" s="230" t="s">
        <v>7532</v>
      </c>
      <c r="F36" s="230" t="s">
        <v>7526</v>
      </c>
      <c r="G36" s="230">
        <v>1978</v>
      </c>
      <c r="H36" s="230">
        <v>849.8</v>
      </c>
      <c r="I36" s="182" t="s">
        <v>7533</v>
      </c>
      <c r="J36" s="333" t="s">
        <v>7534</v>
      </c>
      <c r="K36" s="333" t="s">
        <v>1919</v>
      </c>
      <c r="L36" s="333" t="s">
        <v>842</v>
      </c>
      <c r="M36" s="230" t="s">
        <v>7535</v>
      </c>
      <c r="N36" s="230" t="s">
        <v>7536</v>
      </c>
      <c r="O36" s="230" t="s">
        <v>1919</v>
      </c>
      <c r="P36" s="230" t="s">
        <v>7537</v>
      </c>
      <c r="Q36" s="230" t="s">
        <v>7538</v>
      </c>
      <c r="S36" s="5">
        <v>1</v>
      </c>
    </row>
    <row r="37" spans="1:19" ht="85.5" customHeight="1">
      <c r="A37" s="230">
        <v>29</v>
      </c>
      <c r="B37" s="553">
        <v>3</v>
      </c>
      <c r="C37" s="230" t="s">
        <v>7539</v>
      </c>
      <c r="D37" s="230" t="s">
        <v>19</v>
      </c>
      <c r="E37" s="230" t="s">
        <v>7540</v>
      </c>
      <c r="F37" s="230" t="s">
        <v>7526</v>
      </c>
      <c r="G37" s="230">
        <v>1961</v>
      </c>
      <c r="H37" s="230">
        <v>194.2</v>
      </c>
      <c r="I37" s="182" t="s">
        <v>7541</v>
      </c>
      <c r="J37" s="333" t="s">
        <v>7542</v>
      </c>
      <c r="K37" s="333">
        <v>1080</v>
      </c>
      <c r="L37" s="333" t="s">
        <v>7543</v>
      </c>
      <c r="M37" s="333" t="s">
        <v>7544</v>
      </c>
      <c r="N37" s="230" t="s">
        <v>7545</v>
      </c>
      <c r="O37" s="230" t="s">
        <v>1919</v>
      </c>
      <c r="P37" s="230" t="s">
        <v>7537</v>
      </c>
      <c r="Q37" s="230" t="s">
        <v>7538</v>
      </c>
      <c r="R37" s="5"/>
      <c r="S37" s="5"/>
    </row>
    <row r="38" spans="1:19" ht="266.25" customHeight="1">
      <c r="A38" s="230">
        <v>30</v>
      </c>
      <c r="B38" s="553">
        <v>4</v>
      </c>
      <c r="C38" s="230" t="s">
        <v>145</v>
      </c>
      <c r="D38" s="230" t="s">
        <v>19</v>
      </c>
      <c r="E38" s="230" t="s">
        <v>7546</v>
      </c>
      <c r="F38" s="230" t="s">
        <v>7526</v>
      </c>
      <c r="G38" s="230"/>
      <c r="H38" s="230">
        <v>2418</v>
      </c>
      <c r="I38" s="313" t="s">
        <v>7547</v>
      </c>
      <c r="J38" s="333" t="s">
        <v>7548</v>
      </c>
      <c r="K38" s="333"/>
      <c r="L38" s="333"/>
      <c r="M38" s="333" t="s">
        <v>7549</v>
      </c>
      <c r="N38" s="230" t="s">
        <v>7550</v>
      </c>
      <c r="O38" s="230" t="s">
        <v>1919</v>
      </c>
      <c r="P38" s="230" t="s">
        <v>7551</v>
      </c>
      <c r="Q38" s="230" t="s">
        <v>7530</v>
      </c>
      <c r="S38" s="16">
        <v>1</v>
      </c>
    </row>
    <row r="39" spans="1:19" ht="65.25" customHeight="1">
      <c r="A39" s="230">
        <v>31</v>
      </c>
      <c r="B39" s="553">
        <v>5</v>
      </c>
      <c r="C39" s="230" t="s">
        <v>145</v>
      </c>
      <c r="D39" s="230" t="s">
        <v>19</v>
      </c>
      <c r="E39" s="230" t="s">
        <v>7552</v>
      </c>
      <c r="F39" s="230" t="s">
        <v>7553</v>
      </c>
      <c r="G39" s="230"/>
      <c r="H39" s="2108">
        <v>4900</v>
      </c>
      <c r="I39" s="313" t="s">
        <v>7554</v>
      </c>
      <c r="J39" s="333" t="s">
        <v>4769</v>
      </c>
      <c r="K39" s="333"/>
      <c r="L39" s="333"/>
      <c r="M39" s="333" t="s">
        <v>7549</v>
      </c>
      <c r="N39" s="333" t="s">
        <v>7555</v>
      </c>
      <c r="O39" s="230"/>
      <c r="P39" s="230" t="s">
        <v>7556</v>
      </c>
      <c r="Q39" s="230" t="s">
        <v>7530</v>
      </c>
      <c r="R39" s="5"/>
      <c r="S39" s="5"/>
    </row>
    <row r="40" spans="1:19" ht="232.5" customHeight="1">
      <c r="A40" s="230">
        <v>32</v>
      </c>
      <c r="B40" s="553">
        <v>6</v>
      </c>
      <c r="C40" s="230" t="s">
        <v>145</v>
      </c>
      <c r="D40" s="565" t="s">
        <v>19</v>
      </c>
      <c r="E40" s="230" t="s">
        <v>7557</v>
      </c>
      <c r="F40" s="230" t="s">
        <v>7526</v>
      </c>
      <c r="G40" s="230"/>
      <c r="H40" s="2108">
        <v>622</v>
      </c>
      <c r="I40" s="313" t="s">
        <v>7558</v>
      </c>
      <c r="J40" s="333" t="s">
        <v>7559</v>
      </c>
      <c r="K40" s="333"/>
      <c r="L40" s="333"/>
      <c r="M40" s="333" t="s">
        <v>7549</v>
      </c>
      <c r="N40" s="230" t="s">
        <v>7560</v>
      </c>
      <c r="O40" s="230" t="s">
        <v>1919</v>
      </c>
      <c r="P40" s="230" t="s">
        <v>1919</v>
      </c>
      <c r="Q40" s="230" t="s">
        <v>7530</v>
      </c>
      <c r="S40" s="5">
        <v>1</v>
      </c>
    </row>
    <row r="41" spans="1:19" s="5" customFormat="1" ht="78.75" customHeight="1">
      <c r="A41" s="230">
        <v>33</v>
      </c>
      <c r="B41" s="1859">
        <v>7</v>
      </c>
      <c r="C41" s="221" t="s">
        <v>7561</v>
      </c>
      <c r="D41" s="221" t="s">
        <v>7562</v>
      </c>
      <c r="E41" s="221" t="s">
        <v>7563</v>
      </c>
      <c r="F41" s="221" t="s">
        <v>7526</v>
      </c>
      <c r="G41" s="221"/>
      <c r="H41" s="221">
        <v>576.20000000000005</v>
      </c>
      <c r="I41" s="221" t="s">
        <v>7564</v>
      </c>
      <c r="J41" s="215" t="s">
        <v>7565</v>
      </c>
      <c r="K41" s="215" t="s">
        <v>1919</v>
      </c>
      <c r="L41" s="215" t="s">
        <v>1919</v>
      </c>
      <c r="M41" s="215" t="s">
        <v>7566</v>
      </c>
      <c r="N41" s="221" t="s">
        <v>7567</v>
      </c>
      <c r="O41" s="333" t="s">
        <v>1919</v>
      </c>
      <c r="P41" s="230" t="s">
        <v>7537</v>
      </c>
      <c r="Q41" s="230" t="s">
        <v>7538</v>
      </c>
      <c r="R41" s="5">
        <v>1</v>
      </c>
    </row>
    <row r="42" spans="1:19" ht="216">
      <c r="A42" s="230">
        <v>34</v>
      </c>
      <c r="B42" s="553">
        <v>8</v>
      </c>
      <c r="C42" s="230" t="s">
        <v>341</v>
      </c>
      <c r="D42" s="565" t="s">
        <v>19</v>
      </c>
      <c r="E42" s="230" t="s">
        <v>7568</v>
      </c>
      <c r="F42" s="230" t="s">
        <v>7569</v>
      </c>
      <c r="G42" s="230"/>
      <c r="H42" s="230">
        <v>4136</v>
      </c>
      <c r="I42" s="1142" t="s">
        <v>7570</v>
      </c>
      <c r="J42" s="333" t="s">
        <v>7571</v>
      </c>
      <c r="K42" s="333"/>
      <c r="L42" s="333"/>
      <c r="M42" s="333" t="s">
        <v>7572</v>
      </c>
      <c r="N42" s="230" t="s">
        <v>7573</v>
      </c>
      <c r="O42" s="230" t="s">
        <v>1919</v>
      </c>
      <c r="P42" s="230" t="s">
        <v>7551</v>
      </c>
      <c r="Q42" s="230" t="s">
        <v>7530</v>
      </c>
      <c r="S42" s="5">
        <v>1</v>
      </c>
    </row>
    <row r="43" spans="1:19" s="5" customFormat="1" ht="99.75" customHeight="1">
      <c r="A43" s="230">
        <v>35</v>
      </c>
      <c r="B43" s="553">
        <v>9</v>
      </c>
      <c r="C43" s="230" t="s">
        <v>7574</v>
      </c>
      <c r="D43" s="1228" t="s">
        <v>19</v>
      </c>
      <c r="E43" s="1228" t="s">
        <v>7575</v>
      </c>
      <c r="F43" s="1228" t="s">
        <v>7576</v>
      </c>
      <c r="G43" s="2109"/>
      <c r="H43" s="2110">
        <v>85.6</v>
      </c>
      <c r="I43" s="355" t="s">
        <v>7577</v>
      </c>
      <c r="J43" s="2111"/>
      <c r="K43" s="2109"/>
      <c r="L43" s="2109"/>
      <c r="M43" s="1228" t="s">
        <v>254</v>
      </c>
      <c r="N43" s="411" t="s">
        <v>7578</v>
      </c>
      <c r="O43" s="411" t="s">
        <v>695</v>
      </c>
      <c r="P43" s="411" t="s">
        <v>695</v>
      </c>
      <c r="Q43" s="411" t="s">
        <v>7579</v>
      </c>
    </row>
    <row r="44" spans="1:19" s="5" customFormat="1" ht="98.25" customHeight="1">
      <c r="A44" s="230">
        <v>36</v>
      </c>
      <c r="B44" s="553">
        <v>10</v>
      </c>
      <c r="C44" s="335" t="s">
        <v>1083</v>
      </c>
      <c r="D44" s="355" t="s">
        <v>19</v>
      </c>
      <c r="E44" s="1111" t="s">
        <v>7580</v>
      </c>
      <c r="F44" s="355" t="s">
        <v>7576</v>
      </c>
      <c r="G44" s="1111" t="s">
        <v>695</v>
      </c>
      <c r="H44" s="355">
        <v>25.5</v>
      </c>
      <c r="I44" s="355" t="s">
        <v>7581</v>
      </c>
      <c r="J44" s="2112"/>
      <c r="K44" s="864"/>
      <c r="L44" s="2113"/>
      <c r="M44" s="2114" t="s">
        <v>254</v>
      </c>
      <c r="N44" s="411" t="s">
        <v>7582</v>
      </c>
      <c r="O44" s="411" t="s">
        <v>7583</v>
      </c>
      <c r="P44" s="411" t="s">
        <v>7583</v>
      </c>
      <c r="Q44" s="1041" t="s">
        <v>7579</v>
      </c>
    </row>
    <row r="45" spans="1:19" s="220" customFormat="1" ht="74.25" customHeight="1">
      <c r="A45" s="249">
        <v>37</v>
      </c>
      <c r="B45" s="1731">
        <v>11</v>
      </c>
      <c r="C45" s="2115" t="s">
        <v>341</v>
      </c>
      <c r="D45" s="364" t="s">
        <v>36</v>
      </c>
      <c r="E45" s="364" t="s">
        <v>7522</v>
      </c>
      <c r="F45" s="364" t="s">
        <v>7584</v>
      </c>
      <c r="G45" s="291"/>
      <c r="H45" s="364">
        <v>410000</v>
      </c>
      <c r="I45" s="364" t="s">
        <v>7585</v>
      </c>
      <c r="J45" s="364" t="s">
        <v>7586</v>
      </c>
      <c r="L45" s="542"/>
      <c r="M45" s="542" t="s">
        <v>33</v>
      </c>
      <c r="N45" s="1015" t="s">
        <v>7587</v>
      </c>
      <c r="O45" s="1015" t="s">
        <v>7583</v>
      </c>
      <c r="P45" s="1015" t="s">
        <v>7583</v>
      </c>
      <c r="Q45" s="249" t="s">
        <v>7530</v>
      </c>
      <c r="R45" s="699" t="s">
        <v>7530</v>
      </c>
    </row>
    <row r="46" spans="1:19" s="220" customFormat="1" ht="74.25" customHeight="1">
      <c r="A46" s="541">
        <v>38</v>
      </c>
      <c r="B46" s="2116">
        <v>12</v>
      </c>
      <c r="C46" s="2117" t="s">
        <v>341</v>
      </c>
      <c r="D46" s="364" t="s">
        <v>36</v>
      </c>
      <c r="E46" s="364" t="s">
        <v>7588</v>
      </c>
      <c r="F46" s="364" t="s">
        <v>7576</v>
      </c>
      <c r="G46" s="291"/>
      <c r="H46" s="364">
        <v>65344</v>
      </c>
      <c r="I46" s="364" t="s">
        <v>7589</v>
      </c>
      <c r="J46" s="364" t="s">
        <v>7590</v>
      </c>
      <c r="K46" s="291"/>
      <c r="L46" s="2118"/>
      <c r="M46" s="542" t="s">
        <v>33</v>
      </c>
      <c r="N46" s="2119" t="s">
        <v>7591</v>
      </c>
      <c r="O46" s="1015" t="s">
        <v>7583</v>
      </c>
      <c r="P46" s="1014" t="s">
        <v>7583</v>
      </c>
      <c r="Q46" s="249" t="s">
        <v>7530</v>
      </c>
      <c r="R46" s="515"/>
    </row>
    <row r="47" spans="1:19" s="220" customFormat="1" ht="74.25" customHeight="1">
      <c r="A47" s="541">
        <v>39</v>
      </c>
      <c r="B47" s="2106">
        <v>13</v>
      </c>
      <c r="C47" s="541" t="s">
        <v>750</v>
      </c>
      <c r="D47" s="364" t="s">
        <v>36</v>
      </c>
      <c r="E47" s="364" t="s">
        <v>7592</v>
      </c>
      <c r="F47" s="364" t="s">
        <v>7576</v>
      </c>
      <c r="G47" s="291"/>
      <c r="H47" s="364">
        <v>1500</v>
      </c>
      <c r="I47" s="1060" t="s">
        <v>7593</v>
      </c>
      <c r="J47" s="364" t="s">
        <v>7548</v>
      </c>
      <c r="K47" s="424"/>
      <c r="L47" s="2118"/>
      <c r="M47" s="542" t="s">
        <v>33</v>
      </c>
      <c r="N47" s="2120" t="s">
        <v>7594</v>
      </c>
      <c r="O47" s="551" t="s">
        <v>7583</v>
      </c>
      <c r="P47" s="1014" t="s">
        <v>7583</v>
      </c>
      <c r="Q47" s="249" t="s">
        <v>7530</v>
      </c>
      <c r="R47" s="515"/>
    </row>
    <row r="48" spans="1:19" s="220" customFormat="1" ht="74.25" customHeight="1">
      <c r="A48" s="541">
        <v>40</v>
      </c>
      <c r="B48" s="2106">
        <v>14</v>
      </c>
      <c r="C48" s="541" t="s">
        <v>750</v>
      </c>
      <c r="D48" s="364" t="s">
        <v>36</v>
      </c>
      <c r="E48" s="459" t="s">
        <v>7595</v>
      </c>
      <c r="F48" s="364" t="s">
        <v>7576</v>
      </c>
      <c r="G48" s="291"/>
      <c r="H48" s="364">
        <v>3146684</v>
      </c>
      <c r="I48" s="364" t="s">
        <v>7596</v>
      </c>
      <c r="J48" s="364" t="s">
        <v>7586</v>
      </c>
      <c r="K48" s="291"/>
      <c r="L48" s="542"/>
      <c r="M48" s="2121" t="s">
        <v>33</v>
      </c>
      <c r="N48" s="2122" t="s">
        <v>7597</v>
      </c>
      <c r="O48" s="551" t="s">
        <v>7583</v>
      </c>
      <c r="P48" s="1014" t="s">
        <v>7583</v>
      </c>
      <c r="Q48" s="249" t="s">
        <v>7530</v>
      </c>
      <c r="R48" s="515"/>
    </row>
    <row r="49" spans="1:18" s="220" customFormat="1" ht="70.5" customHeight="1">
      <c r="A49" s="541">
        <v>41</v>
      </c>
      <c r="B49" s="2106">
        <v>15</v>
      </c>
      <c r="C49" s="541" t="s">
        <v>750</v>
      </c>
      <c r="D49" s="364" t="s">
        <v>36</v>
      </c>
      <c r="E49" s="364" t="s">
        <v>7522</v>
      </c>
      <c r="F49" s="364" t="s">
        <v>7576</v>
      </c>
      <c r="G49" s="291"/>
      <c r="H49" s="364">
        <v>570000</v>
      </c>
      <c r="I49" s="364" t="s">
        <v>7598</v>
      </c>
      <c r="J49" s="364" t="s">
        <v>4456</v>
      </c>
      <c r="K49" s="291"/>
      <c r="L49" s="542"/>
      <c r="M49" s="2123" t="s">
        <v>33</v>
      </c>
      <c r="N49" s="2124" t="s">
        <v>7599</v>
      </c>
      <c r="O49" s="551" t="s">
        <v>7583</v>
      </c>
      <c r="P49" s="1014" t="s">
        <v>7583</v>
      </c>
      <c r="Q49" s="249" t="s">
        <v>7530</v>
      </c>
      <c r="R49" s="515"/>
    </row>
    <row r="50" spans="1:18" s="220" customFormat="1" ht="70.5" customHeight="1">
      <c r="A50" s="541">
        <v>42</v>
      </c>
      <c r="B50" s="2106">
        <v>16</v>
      </c>
      <c r="C50" s="541" t="s">
        <v>750</v>
      </c>
      <c r="D50" s="364" t="s">
        <v>36</v>
      </c>
      <c r="E50" s="364" t="s">
        <v>7600</v>
      </c>
      <c r="F50" s="364" t="s">
        <v>7576</v>
      </c>
      <c r="G50" s="364"/>
      <c r="H50" s="364">
        <v>1545</v>
      </c>
      <c r="I50" s="364" t="s">
        <v>7601</v>
      </c>
      <c r="J50" s="364" t="s">
        <v>7602</v>
      </c>
      <c r="K50" s="2125"/>
      <c r="L50" s="542"/>
      <c r="M50" s="543" t="s">
        <v>254</v>
      </c>
      <c r="N50" s="419" t="s">
        <v>7603</v>
      </c>
      <c r="O50" s="551" t="s">
        <v>7583</v>
      </c>
      <c r="P50" s="1014" t="s">
        <v>7583</v>
      </c>
      <c r="Q50" s="249" t="s">
        <v>7530</v>
      </c>
    </row>
    <row r="51" spans="1:18" s="220" customFormat="1" ht="70.5" customHeight="1">
      <c r="A51" s="541">
        <v>43</v>
      </c>
      <c r="B51" s="291">
        <v>17</v>
      </c>
      <c r="C51" s="541" t="s">
        <v>750</v>
      </c>
      <c r="D51" s="364" t="s">
        <v>36</v>
      </c>
      <c r="E51" s="291" t="s">
        <v>7604</v>
      </c>
      <c r="F51" s="364" t="s">
        <v>7576</v>
      </c>
      <c r="G51" s="291"/>
      <c r="H51" s="291">
        <v>1802</v>
      </c>
      <c r="I51" s="364" t="s">
        <v>7605</v>
      </c>
      <c r="J51" s="364" t="s">
        <v>7602</v>
      </c>
      <c r="K51" s="424"/>
      <c r="L51" s="291"/>
      <c r="M51" s="291" t="s">
        <v>254</v>
      </c>
      <c r="N51" s="419" t="s">
        <v>7606</v>
      </c>
      <c r="O51" s="2126" t="s">
        <v>7583</v>
      </c>
      <c r="P51" s="1058" t="s">
        <v>7583</v>
      </c>
      <c r="Q51" s="253" t="s">
        <v>7530</v>
      </c>
      <c r="R51" s="220">
        <v>1</v>
      </c>
    </row>
    <row r="52" spans="1:18">
      <c r="A52" s="426"/>
      <c r="B52" s="6"/>
      <c r="C52" s="2340" t="s">
        <v>776</v>
      </c>
      <c r="D52" s="2347"/>
      <c r="E52" s="2347"/>
      <c r="F52" s="2347"/>
      <c r="G52" s="2347"/>
      <c r="H52" s="2347"/>
      <c r="I52" s="2347"/>
      <c r="J52" s="2347"/>
      <c r="K52" s="2347"/>
      <c r="L52" s="2347"/>
      <c r="M52" s="2347"/>
      <c r="N52" s="2347"/>
      <c r="O52" s="2347"/>
      <c r="P52" s="2347"/>
      <c r="Q52" s="2348"/>
    </row>
    <row r="53" spans="1:18" ht="72">
      <c r="A53" s="565">
        <v>37</v>
      </c>
      <c r="B53" s="1287">
        <v>1</v>
      </c>
      <c r="C53" s="222" t="s">
        <v>7607</v>
      </c>
      <c r="D53" s="222" t="s">
        <v>19</v>
      </c>
      <c r="E53" s="222" t="s">
        <v>7608</v>
      </c>
      <c r="F53" s="222" t="s">
        <v>7609</v>
      </c>
      <c r="G53" s="565">
        <v>1990</v>
      </c>
      <c r="H53" s="222">
        <v>381.3</v>
      </c>
      <c r="I53" s="592" t="s">
        <v>7610</v>
      </c>
      <c r="J53" s="506" t="s">
        <v>7611</v>
      </c>
      <c r="K53" s="506">
        <v>2000</v>
      </c>
      <c r="L53" s="1728" t="s">
        <v>7612</v>
      </c>
      <c r="M53" s="222" t="s">
        <v>7613</v>
      </c>
      <c r="N53" s="2734" t="s">
        <v>7614</v>
      </c>
      <c r="O53" s="506"/>
      <c r="P53" s="506"/>
      <c r="Q53" s="565"/>
    </row>
    <row r="54" spans="1:18" ht="72">
      <c r="A54" s="565">
        <v>38</v>
      </c>
      <c r="B54" s="1287">
        <v>2</v>
      </c>
      <c r="C54" s="222" t="s">
        <v>7615</v>
      </c>
      <c r="D54" s="222" t="s">
        <v>19</v>
      </c>
      <c r="E54" s="222" t="s">
        <v>7608</v>
      </c>
      <c r="F54" s="222" t="s">
        <v>7609</v>
      </c>
      <c r="G54" s="565">
        <v>1985</v>
      </c>
      <c r="H54" s="222">
        <v>76.2</v>
      </c>
      <c r="I54" s="629" t="s">
        <v>7616</v>
      </c>
      <c r="J54" s="506" t="s">
        <v>7617</v>
      </c>
      <c r="K54" s="506">
        <v>2000</v>
      </c>
      <c r="L54" s="1728" t="s">
        <v>7612</v>
      </c>
      <c r="M54" s="222" t="s">
        <v>7613</v>
      </c>
      <c r="N54" s="2344"/>
      <c r="O54" s="506"/>
      <c r="P54" s="506"/>
      <c r="Q54" s="565"/>
    </row>
    <row r="55" spans="1:18" ht="84">
      <c r="A55" s="565">
        <v>39</v>
      </c>
      <c r="B55" s="1287">
        <v>3</v>
      </c>
      <c r="C55" s="222" t="s">
        <v>7618</v>
      </c>
      <c r="D55" s="222" t="s">
        <v>19</v>
      </c>
      <c r="E55" s="222" t="s">
        <v>7619</v>
      </c>
      <c r="F55" s="222" t="s">
        <v>7620</v>
      </c>
      <c r="G55" s="565" t="s">
        <v>7621</v>
      </c>
      <c r="H55" s="222">
        <v>355.8</v>
      </c>
      <c r="I55" s="629" t="s">
        <v>7622</v>
      </c>
      <c r="J55" s="506" t="s">
        <v>7623</v>
      </c>
      <c r="K55" s="506">
        <v>900</v>
      </c>
      <c r="L55" s="506" t="s">
        <v>7624</v>
      </c>
      <c r="M55" s="2734" t="s">
        <v>5173</v>
      </c>
      <c r="N55" s="2734" t="s">
        <v>7625</v>
      </c>
      <c r="O55" s="506"/>
      <c r="P55" s="506"/>
      <c r="Q55" s="565"/>
    </row>
    <row r="56" spans="1:18" ht="84">
      <c r="A56" s="565">
        <v>40</v>
      </c>
      <c r="B56" s="1287">
        <v>4</v>
      </c>
      <c r="C56" s="222" t="s">
        <v>7626</v>
      </c>
      <c r="D56" s="222" t="s">
        <v>19</v>
      </c>
      <c r="E56" s="222" t="s">
        <v>7619</v>
      </c>
      <c r="F56" s="222" t="s">
        <v>7620</v>
      </c>
      <c r="G56" s="565"/>
      <c r="H56" s="222">
        <v>50</v>
      </c>
      <c r="I56" s="629" t="s">
        <v>7627</v>
      </c>
      <c r="J56" s="506" t="s">
        <v>7628</v>
      </c>
      <c r="K56" s="506">
        <v>900</v>
      </c>
      <c r="L56" s="506" t="s">
        <v>7624</v>
      </c>
      <c r="M56" s="2344"/>
      <c r="N56" s="2344"/>
      <c r="O56" s="506"/>
      <c r="P56" s="506"/>
      <c r="Q56" s="565"/>
    </row>
  </sheetData>
  <mergeCells count="26">
    <mergeCell ref="C34:Q34"/>
    <mergeCell ref="C52:Q52"/>
    <mergeCell ref="N53:N54"/>
    <mergeCell ref="M55:M56"/>
    <mergeCell ref="N55:N56"/>
    <mergeCell ref="Q2:Q3"/>
    <mergeCell ref="C5:Q5"/>
    <mergeCell ref="K11:K19"/>
    <mergeCell ref="L11:L19"/>
    <mergeCell ref="M11:M18"/>
    <mergeCell ref="A1:Q1"/>
    <mergeCell ref="A2:A3"/>
    <mergeCell ref="B2:B3"/>
    <mergeCell ref="C2:C3"/>
    <mergeCell ref="D2:D3"/>
    <mergeCell ref="E2:E3"/>
    <mergeCell ref="F2:F3"/>
    <mergeCell ref="G2:G3"/>
    <mergeCell ref="H2:H3"/>
    <mergeCell ref="I2:I3"/>
    <mergeCell ref="J2:J3"/>
    <mergeCell ref="K2:K3"/>
    <mergeCell ref="L2:L3"/>
    <mergeCell ref="M2:M3"/>
    <mergeCell ref="N2:N3"/>
    <mergeCell ref="O2:P2"/>
  </mergeCells>
  <pageMargins left="0.31496062992125984" right="0.31496062992125984" top="0.39370078740157477" bottom="0.39370078740157477" header="0.31496062992125984" footer="0.31496062992125984"/>
  <pageSetup paperSize="9" scale="54" fitToHeight="0" orientation="landscape" useFirstPageNumber="1"/>
  <legacyDrawing r:id="rId1"/>
</worksheet>
</file>

<file path=xl/worksheets/sheet28.xml><?xml version="1.0" encoding="utf-8"?>
<worksheet xmlns="http://schemas.openxmlformats.org/spreadsheetml/2006/main" xmlns:r="http://schemas.openxmlformats.org/officeDocument/2006/relationships">
  <dimension ref="A1:CO136"/>
  <sheetViews>
    <sheetView topLeftCell="E43" workbookViewId="0">
      <selection activeCell="V9" sqref="V9"/>
    </sheetView>
  </sheetViews>
  <sheetFormatPr defaultRowHeight="71.25" customHeight="1" outlineLevelCol="1"/>
  <cols>
    <col min="1" max="1" width="4.140625" style="16" customWidth="1"/>
    <col min="2" max="2" width="3.140625" style="172" customWidth="1"/>
    <col min="3" max="3" width="12.5703125" style="16" customWidth="1"/>
    <col min="4" max="4" width="13.42578125" style="16" customWidth="1"/>
    <col min="5" max="5" width="24.140625" style="16" customWidth="1"/>
    <col min="6" max="6" width="18.42578125" style="16" customWidth="1"/>
    <col min="7" max="7" width="11" style="16" customWidth="1"/>
    <col min="8" max="8" width="9" style="173" customWidth="1"/>
    <col min="9" max="9" width="14.85546875" style="173" customWidth="1"/>
    <col min="10" max="10" width="25.140625" style="174" customWidth="1" outlineLevel="1"/>
    <col min="11" max="11" width="10.28515625" style="174" customWidth="1" outlineLevel="1"/>
    <col min="12" max="12" width="15.7109375" style="174" customWidth="1" outlineLevel="1"/>
    <col min="13" max="13" width="20.7109375" style="174" customWidth="1" outlineLevel="1"/>
    <col min="14" max="14" width="52.140625" style="1477" customWidth="1"/>
    <col min="15" max="15" width="9" style="16" customWidth="1"/>
    <col min="16" max="16" width="13" style="16" customWidth="1"/>
    <col min="17" max="17" width="17.28515625" style="16" customWidth="1"/>
    <col min="18" max="18" width="8" style="16" hidden="1" customWidth="1"/>
    <col min="19" max="19" width="9.140625" style="16" hidden="1" customWidth="1"/>
    <col min="20" max="20" width="18" style="16" hidden="1" customWidth="1"/>
    <col min="21" max="16384" width="9.140625" style="16"/>
  </cols>
  <sheetData>
    <row r="1" spans="1:90" s="5" customFormat="1" ht="24" customHeight="1">
      <c r="B1" s="2324" t="s">
        <v>7629</v>
      </c>
      <c r="C1" s="2324"/>
      <c r="D1" s="2324"/>
      <c r="E1" s="2324"/>
      <c r="F1" s="2324"/>
      <c r="G1" s="2324"/>
      <c r="H1" s="2324"/>
      <c r="I1" s="2324"/>
      <c r="J1" s="2324"/>
      <c r="K1" s="2324"/>
      <c r="L1" s="2324"/>
      <c r="M1" s="2324"/>
      <c r="N1" s="2579"/>
      <c r="O1" s="2324"/>
      <c r="P1" s="2324"/>
      <c r="Q1" s="2324"/>
    </row>
    <row r="2" spans="1:90" s="2127" customFormat="1" ht="71.25" customHeight="1">
      <c r="A2" s="2735" t="s">
        <v>0</v>
      </c>
      <c r="B2" s="2736"/>
      <c r="C2" s="2438" t="s">
        <v>1</v>
      </c>
      <c r="D2" s="2438" t="s">
        <v>14</v>
      </c>
      <c r="E2" s="2438" t="s">
        <v>2</v>
      </c>
      <c r="F2" s="2438" t="s">
        <v>3</v>
      </c>
      <c r="G2" s="2438" t="s">
        <v>4</v>
      </c>
      <c r="H2" s="2442" t="s">
        <v>314</v>
      </c>
      <c r="I2" s="2442" t="s">
        <v>6</v>
      </c>
      <c r="J2" s="2444" t="s">
        <v>778</v>
      </c>
      <c r="K2" s="2444" t="s">
        <v>316</v>
      </c>
      <c r="L2" s="2444" t="s">
        <v>9</v>
      </c>
      <c r="M2" s="2444" t="s">
        <v>3432</v>
      </c>
      <c r="N2" s="2444" t="s">
        <v>608</v>
      </c>
      <c r="O2" s="2444" t="s">
        <v>12</v>
      </c>
      <c r="P2" s="2444"/>
      <c r="Q2" s="2444" t="s">
        <v>13</v>
      </c>
    </row>
    <row r="3" spans="1:90" s="2127" customFormat="1" ht="71.25" customHeight="1">
      <c r="A3" s="2737"/>
      <c r="B3" s="2738"/>
      <c r="C3" s="2438"/>
      <c r="D3" s="2438"/>
      <c r="E3" s="2438"/>
      <c r="F3" s="2438"/>
      <c r="G3" s="2438"/>
      <c r="H3" s="2442"/>
      <c r="I3" s="2442"/>
      <c r="J3" s="2444"/>
      <c r="K3" s="2444"/>
      <c r="L3" s="2444"/>
      <c r="M3" s="2444"/>
      <c r="N3" s="2444"/>
      <c r="O3" s="2128" t="s">
        <v>15</v>
      </c>
      <c r="P3" s="2128" t="s">
        <v>1767</v>
      </c>
      <c r="Q3" s="2444"/>
    </row>
    <row r="4" spans="1:90" s="2129" customFormat="1" ht="16.5" customHeight="1">
      <c r="A4" s="2739" t="s">
        <v>609</v>
      </c>
      <c r="B4" s="2740"/>
      <c r="C4" s="2128">
        <v>2</v>
      </c>
      <c r="D4" s="838">
        <v>3</v>
      </c>
      <c r="E4" s="2128">
        <v>4</v>
      </c>
      <c r="F4" s="838">
        <v>5</v>
      </c>
      <c r="G4" s="2128">
        <v>6</v>
      </c>
      <c r="H4" s="838">
        <v>7</v>
      </c>
      <c r="I4" s="2128">
        <v>8</v>
      </c>
      <c r="J4" s="838">
        <v>9</v>
      </c>
      <c r="K4" s="2128">
        <v>10</v>
      </c>
      <c r="L4" s="838">
        <v>11</v>
      </c>
      <c r="M4" s="2128">
        <v>12</v>
      </c>
      <c r="N4" s="839">
        <v>13</v>
      </c>
      <c r="O4" s="2128">
        <v>14</v>
      </c>
      <c r="P4" s="838">
        <v>15</v>
      </c>
      <c r="Q4" s="2128">
        <v>16</v>
      </c>
    </row>
    <row r="5" spans="1:90" s="2130" customFormat="1" ht="18" customHeight="1">
      <c r="A5" s="838"/>
      <c r="B5" s="2131">
        <f>COUNT(B6:B60)</f>
        <v>53</v>
      </c>
      <c r="C5" s="2741" t="s">
        <v>116</v>
      </c>
      <c r="D5" s="2329"/>
      <c r="E5" s="2329"/>
      <c r="F5" s="2329"/>
      <c r="G5" s="2329"/>
      <c r="H5" s="2329"/>
      <c r="I5" s="2329"/>
      <c r="J5" s="2329"/>
      <c r="K5" s="2329"/>
      <c r="L5" s="2329"/>
      <c r="M5" s="2329"/>
      <c r="N5" s="2593"/>
      <c r="O5" s="2329"/>
      <c r="P5" s="2329"/>
      <c r="Q5" s="2330"/>
    </row>
    <row r="6" spans="1:90" ht="95.25" customHeight="1">
      <c r="A6" s="222">
        <v>1</v>
      </c>
      <c r="B6" s="398">
        <v>1</v>
      </c>
      <c r="C6" s="505" t="s">
        <v>7630</v>
      </c>
      <c r="D6" s="505" t="s">
        <v>19</v>
      </c>
      <c r="E6" s="222" t="s">
        <v>7631</v>
      </c>
      <c r="F6" s="222" t="s">
        <v>7632</v>
      </c>
      <c r="G6" s="222">
        <v>1993</v>
      </c>
      <c r="H6" s="397">
        <v>40.799999999999997</v>
      </c>
      <c r="I6" s="309" t="s">
        <v>7633</v>
      </c>
      <c r="J6" s="311" t="s">
        <v>7634</v>
      </c>
      <c r="K6" s="311"/>
      <c r="L6" s="311"/>
      <c r="M6" s="311" t="s">
        <v>7635</v>
      </c>
      <c r="N6" s="1688" t="s">
        <v>7636</v>
      </c>
      <c r="O6" s="222"/>
      <c r="P6" s="222"/>
      <c r="Q6" s="222" t="s">
        <v>7637</v>
      </c>
    </row>
    <row r="7" spans="1:90" ht="87.75" customHeight="1">
      <c r="A7" s="222">
        <v>2</v>
      </c>
      <c r="B7" s="398">
        <v>2</v>
      </c>
      <c r="C7" s="505" t="s">
        <v>7638</v>
      </c>
      <c r="D7" s="505" t="s">
        <v>19</v>
      </c>
      <c r="E7" s="222" t="s">
        <v>7639</v>
      </c>
      <c r="F7" s="222" t="s">
        <v>7632</v>
      </c>
      <c r="G7" s="222">
        <v>1998</v>
      </c>
      <c r="H7" s="397">
        <v>68.099999999999994</v>
      </c>
      <c r="I7" s="1264" t="s">
        <v>7640</v>
      </c>
      <c r="J7" s="311" t="s">
        <v>7641</v>
      </c>
      <c r="K7" s="311"/>
      <c r="L7" s="311"/>
      <c r="M7" s="311" t="s">
        <v>7642</v>
      </c>
      <c r="N7" s="1688" t="s">
        <v>7643</v>
      </c>
      <c r="O7" s="222"/>
      <c r="P7" s="222"/>
      <c r="Q7" s="222" t="s">
        <v>7637</v>
      </c>
    </row>
    <row r="8" spans="1:90" s="5" customFormat="1" ht="49.5" customHeight="1">
      <c r="A8" s="222">
        <v>3</v>
      </c>
      <c r="B8" s="398">
        <v>3</v>
      </c>
      <c r="C8" s="2132" t="s">
        <v>1083</v>
      </c>
      <c r="D8" s="2742" t="s">
        <v>19</v>
      </c>
      <c r="E8" s="2132" t="s">
        <v>7644</v>
      </c>
      <c r="F8" s="2745" t="s">
        <v>7645</v>
      </c>
      <c r="G8" s="2745">
        <v>1965</v>
      </c>
      <c r="H8" s="185" t="s">
        <v>7646</v>
      </c>
      <c r="I8" s="182" t="s">
        <v>7647</v>
      </c>
      <c r="J8" s="2742" t="s">
        <v>7648</v>
      </c>
      <c r="K8" s="183"/>
      <c r="L8" s="183"/>
      <c r="M8" s="2745" t="s">
        <v>7649</v>
      </c>
      <c r="N8" s="2353" t="s">
        <v>7650</v>
      </c>
      <c r="O8" s="180"/>
      <c r="P8" s="180"/>
      <c r="Q8" s="2361" t="s">
        <v>7651</v>
      </c>
    </row>
    <row r="9" spans="1:90" s="5" customFormat="1" ht="38.25" customHeight="1">
      <c r="A9" s="222">
        <v>4</v>
      </c>
      <c r="B9" s="398">
        <v>4</v>
      </c>
      <c r="C9" s="2132" t="s">
        <v>1083</v>
      </c>
      <c r="D9" s="2743"/>
      <c r="E9" s="2132" t="s">
        <v>7652</v>
      </c>
      <c r="F9" s="2746"/>
      <c r="G9" s="2746"/>
      <c r="H9" s="185">
        <v>28.2</v>
      </c>
      <c r="I9" s="182" t="s">
        <v>7653</v>
      </c>
      <c r="J9" s="2746"/>
      <c r="K9" s="183"/>
      <c r="L9" s="183"/>
      <c r="M9" s="2746"/>
      <c r="N9" s="2354"/>
      <c r="O9" s="180"/>
      <c r="P9" s="180"/>
      <c r="Q9" s="2362"/>
    </row>
    <row r="10" spans="1:90" s="5" customFormat="1" ht="43.5" customHeight="1">
      <c r="A10" s="222">
        <v>5</v>
      </c>
      <c r="B10" s="398">
        <v>5</v>
      </c>
      <c r="C10" s="2132" t="s">
        <v>1083</v>
      </c>
      <c r="D10" s="2744"/>
      <c r="E10" s="2132" t="s">
        <v>7654</v>
      </c>
      <c r="F10" s="2370"/>
      <c r="G10" s="2370"/>
      <c r="H10" s="185">
        <v>29.8</v>
      </c>
      <c r="I10" s="186" t="s">
        <v>7655</v>
      </c>
      <c r="J10" s="2370"/>
      <c r="K10" s="185"/>
      <c r="L10" s="185"/>
      <c r="M10" s="2370"/>
      <c r="N10" s="2355"/>
      <c r="O10" s="180"/>
      <c r="P10" s="180"/>
      <c r="Q10" s="2613"/>
    </row>
    <row r="11" spans="1:90" s="5" customFormat="1" ht="62.25" customHeight="1">
      <c r="A11" s="222">
        <v>6</v>
      </c>
      <c r="B11" s="398">
        <v>6</v>
      </c>
      <c r="C11" s="180" t="s">
        <v>7656</v>
      </c>
      <c r="D11" s="181" t="s">
        <v>19</v>
      </c>
      <c r="E11" s="180" t="s">
        <v>7657</v>
      </c>
      <c r="F11" s="180" t="s">
        <v>7658</v>
      </c>
      <c r="G11" s="180">
        <v>1970</v>
      </c>
      <c r="H11" s="225">
        <v>96.8</v>
      </c>
      <c r="I11" s="182" t="s">
        <v>7659</v>
      </c>
      <c r="J11" s="183" t="s">
        <v>7660</v>
      </c>
      <c r="K11" s="183">
        <v>14526</v>
      </c>
      <c r="L11" s="183" t="s">
        <v>7661</v>
      </c>
      <c r="M11" s="183" t="s">
        <v>254</v>
      </c>
      <c r="N11" s="229" t="s">
        <v>7662</v>
      </c>
      <c r="O11" s="180"/>
      <c r="P11" s="180"/>
      <c r="Q11" s="180" t="s">
        <v>7663</v>
      </c>
    </row>
    <row r="12" spans="1:90" s="5" customFormat="1" ht="81" customHeight="1">
      <c r="A12" s="222">
        <v>7</v>
      </c>
      <c r="B12" s="398">
        <v>7</v>
      </c>
      <c r="C12" s="180" t="s">
        <v>7664</v>
      </c>
      <c r="D12" s="181" t="s">
        <v>19</v>
      </c>
      <c r="E12" s="180" t="s">
        <v>7665</v>
      </c>
      <c r="F12" s="180" t="s">
        <v>7658</v>
      </c>
      <c r="G12" s="180">
        <v>1990</v>
      </c>
      <c r="H12" s="225" t="s">
        <v>7666</v>
      </c>
      <c r="I12" s="225" t="s">
        <v>7667</v>
      </c>
      <c r="J12" s="183" t="s">
        <v>7668</v>
      </c>
      <c r="K12" s="183"/>
      <c r="L12" s="183"/>
      <c r="M12" s="183"/>
      <c r="N12" s="229" t="s">
        <v>7669</v>
      </c>
      <c r="O12" s="180"/>
      <c r="P12" s="180"/>
      <c r="Q12" s="180"/>
      <c r="U12" s="5" t="s">
        <v>7670</v>
      </c>
    </row>
    <row r="13" spans="1:90" ht="87.75" customHeight="1">
      <c r="A13" s="222">
        <v>8</v>
      </c>
      <c r="B13" s="398">
        <v>8</v>
      </c>
      <c r="C13" s="1478" t="s">
        <v>7671</v>
      </c>
      <c r="D13" s="505" t="s">
        <v>19</v>
      </c>
      <c r="E13" s="1478" t="s">
        <v>7672</v>
      </c>
      <c r="F13" s="1478" t="s">
        <v>7673</v>
      </c>
      <c r="G13" s="1478">
        <v>1976</v>
      </c>
      <c r="H13" s="1478">
        <v>934</v>
      </c>
      <c r="I13" s="646" t="s">
        <v>7674</v>
      </c>
      <c r="J13" s="1478" t="s">
        <v>7675</v>
      </c>
      <c r="K13" s="1478"/>
      <c r="L13" s="1478" t="s">
        <v>7676</v>
      </c>
      <c r="M13" s="1478" t="s">
        <v>7677</v>
      </c>
      <c r="N13" s="1688" t="s">
        <v>7678</v>
      </c>
      <c r="O13" s="222"/>
      <c r="P13" s="222" t="s">
        <v>7679</v>
      </c>
      <c r="Q13" s="222" t="s">
        <v>7680</v>
      </c>
    </row>
    <row r="14" spans="1:90" s="220" customFormat="1" ht="76.5" customHeight="1">
      <c r="A14" s="222">
        <v>9</v>
      </c>
      <c r="B14" s="398">
        <v>9</v>
      </c>
      <c r="C14" s="224" t="s">
        <v>7681</v>
      </c>
      <c r="D14" s="1487" t="s">
        <v>19</v>
      </c>
      <c r="E14" s="2361" t="s">
        <v>7682</v>
      </c>
      <c r="F14" s="224" t="s">
        <v>7683</v>
      </c>
      <c r="G14" s="224">
        <v>1978</v>
      </c>
      <c r="H14" s="1335">
        <v>1097.4000000000001</v>
      </c>
      <c r="I14" s="1335" t="s">
        <v>7684</v>
      </c>
      <c r="J14" s="1338" t="s">
        <v>7685</v>
      </c>
      <c r="K14" s="1338" t="s">
        <v>7686</v>
      </c>
      <c r="L14" s="1338" t="s">
        <v>7687</v>
      </c>
      <c r="M14" s="1338" t="s">
        <v>7688</v>
      </c>
      <c r="N14" s="2133" t="s">
        <v>7689</v>
      </c>
      <c r="O14" s="224" t="s">
        <v>695</v>
      </c>
      <c r="P14" s="224" t="s">
        <v>695</v>
      </c>
      <c r="Q14" s="2361" t="s">
        <v>7690</v>
      </c>
      <c r="R14" s="2134"/>
      <c r="S14" s="2134"/>
      <c r="T14" s="2134"/>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2134"/>
      <c r="AQ14" s="2134"/>
      <c r="AR14" s="2134"/>
      <c r="AS14" s="2134"/>
      <c r="AT14" s="2134"/>
      <c r="AU14" s="2134"/>
      <c r="AV14" s="2134"/>
      <c r="AW14" s="2134"/>
      <c r="AX14" s="2134"/>
      <c r="AY14" s="2134"/>
      <c r="AZ14" s="2134"/>
      <c r="BA14" s="2134"/>
      <c r="BB14" s="2134"/>
      <c r="BC14" s="2134"/>
      <c r="BD14" s="2134"/>
      <c r="BE14" s="2134"/>
      <c r="BF14" s="2134"/>
      <c r="BG14" s="2134"/>
      <c r="BH14" s="2134"/>
      <c r="BI14" s="2134"/>
      <c r="BJ14" s="2134"/>
      <c r="BK14" s="2134"/>
      <c r="BL14" s="2134"/>
      <c r="BM14" s="2134"/>
      <c r="BN14" s="2134"/>
      <c r="BO14" s="2134"/>
      <c r="BP14" s="2134"/>
      <c r="BQ14" s="2134"/>
      <c r="BR14" s="2134"/>
      <c r="BS14" s="2134"/>
      <c r="BT14" s="2134"/>
      <c r="BU14" s="2134"/>
      <c r="BV14" s="2134"/>
      <c r="BW14" s="2134"/>
      <c r="BX14" s="2134"/>
      <c r="BY14" s="2134"/>
      <c r="BZ14" s="2134"/>
      <c r="CA14" s="2134"/>
      <c r="CB14" s="2134"/>
      <c r="CC14" s="2134"/>
      <c r="CD14" s="2134"/>
      <c r="CE14" s="2134"/>
      <c r="CF14" s="2134"/>
      <c r="CG14" s="2134"/>
      <c r="CH14" s="2134"/>
      <c r="CI14" s="2134"/>
      <c r="CJ14" s="2134"/>
      <c r="CK14" s="2134"/>
      <c r="CL14" s="2134"/>
    </row>
    <row r="15" spans="1:90" s="220" customFormat="1" ht="76.5" customHeight="1">
      <c r="A15" s="222">
        <v>10</v>
      </c>
      <c r="B15" s="398">
        <v>10</v>
      </c>
      <c r="C15" s="201" t="s">
        <v>7691</v>
      </c>
      <c r="D15" s="2135" t="s">
        <v>19</v>
      </c>
      <c r="E15" s="2747"/>
      <c r="F15" s="201" t="s">
        <v>7683</v>
      </c>
      <c r="G15" s="201" t="s">
        <v>695</v>
      </c>
      <c r="H15" s="906" t="s">
        <v>695</v>
      </c>
      <c r="I15" s="906" t="s">
        <v>695</v>
      </c>
      <c r="J15" s="285" t="s">
        <v>7692</v>
      </c>
      <c r="K15" s="285" t="s">
        <v>7686</v>
      </c>
      <c r="L15" s="285" t="s">
        <v>7693</v>
      </c>
      <c r="M15" s="285" t="s">
        <v>7688</v>
      </c>
      <c r="N15" s="2133" t="s">
        <v>7689</v>
      </c>
      <c r="O15" s="201" t="s">
        <v>695</v>
      </c>
      <c r="P15" s="201" t="s">
        <v>695</v>
      </c>
      <c r="Q15" s="2747"/>
      <c r="R15" s="2134"/>
      <c r="S15" s="2134"/>
      <c r="T15" s="2134"/>
      <c r="U15" s="2134"/>
      <c r="V15" s="2134"/>
      <c r="W15" s="2134"/>
      <c r="X15" s="2134"/>
      <c r="Y15" s="2134"/>
      <c r="Z15" s="2134"/>
      <c r="AA15" s="2134"/>
      <c r="AB15" s="2134"/>
      <c r="AC15" s="2134"/>
      <c r="AD15" s="2134"/>
      <c r="AE15" s="2134"/>
      <c r="AF15" s="2134"/>
      <c r="AG15" s="2134"/>
      <c r="AH15" s="2134"/>
      <c r="AI15" s="2134"/>
      <c r="AJ15" s="2134"/>
      <c r="AK15" s="2134"/>
      <c r="AL15" s="2134"/>
      <c r="AM15" s="2134"/>
      <c r="AN15" s="2134"/>
      <c r="AO15" s="2134"/>
      <c r="AP15" s="2134"/>
      <c r="AQ15" s="2134"/>
      <c r="AR15" s="2134"/>
      <c r="AS15" s="2134"/>
      <c r="AT15" s="2134"/>
      <c r="AU15" s="2134"/>
      <c r="AV15" s="2134"/>
      <c r="AW15" s="2134"/>
      <c r="AX15" s="2134"/>
      <c r="AY15" s="2134"/>
      <c r="AZ15" s="2134"/>
      <c r="BA15" s="2134"/>
      <c r="BB15" s="2134"/>
      <c r="BC15" s="2134"/>
      <c r="BD15" s="2134"/>
      <c r="BE15" s="2134"/>
      <c r="BF15" s="2134"/>
      <c r="BG15" s="2134"/>
      <c r="BH15" s="2134"/>
      <c r="BI15" s="2134"/>
      <c r="BJ15" s="2134"/>
      <c r="BK15" s="2134"/>
      <c r="BL15" s="2134"/>
      <c r="BM15" s="2134"/>
      <c r="BN15" s="2134"/>
      <c r="BO15" s="2134"/>
      <c r="BP15" s="2134"/>
      <c r="BQ15" s="2134"/>
      <c r="BR15" s="2134"/>
      <c r="BS15" s="2134"/>
      <c r="BT15" s="2134"/>
      <c r="BU15" s="2134"/>
      <c r="BV15" s="2134"/>
      <c r="BW15" s="2134"/>
      <c r="BX15" s="2134"/>
      <c r="BY15" s="2134"/>
      <c r="BZ15" s="2134"/>
      <c r="CA15" s="2134"/>
      <c r="CB15" s="2134"/>
      <c r="CC15" s="2134"/>
      <c r="CD15" s="2134"/>
      <c r="CE15" s="2134"/>
      <c r="CF15" s="2134"/>
      <c r="CG15" s="2134"/>
      <c r="CH15" s="2134"/>
      <c r="CI15" s="2134"/>
      <c r="CJ15" s="2134"/>
      <c r="CK15" s="2134"/>
      <c r="CL15" s="2134"/>
    </row>
    <row r="16" spans="1:90" s="220" customFormat="1" ht="76.5" customHeight="1">
      <c r="A16" s="222">
        <v>11</v>
      </c>
      <c r="B16" s="398">
        <v>11</v>
      </c>
      <c r="C16" s="201" t="s">
        <v>7694</v>
      </c>
      <c r="D16" s="2135" t="s">
        <v>19</v>
      </c>
      <c r="E16" s="2747"/>
      <c r="F16" s="201" t="s">
        <v>7683</v>
      </c>
      <c r="G16" s="201" t="s">
        <v>695</v>
      </c>
      <c r="H16" s="906">
        <v>64.099999999999994</v>
      </c>
      <c r="I16" s="906" t="s">
        <v>695</v>
      </c>
      <c r="J16" s="285" t="s">
        <v>7695</v>
      </c>
      <c r="K16" s="285" t="s">
        <v>7686</v>
      </c>
      <c r="L16" s="285" t="s">
        <v>7696</v>
      </c>
      <c r="M16" s="285" t="s">
        <v>7688</v>
      </c>
      <c r="N16" s="2133" t="s">
        <v>7689</v>
      </c>
      <c r="O16" s="201" t="s">
        <v>695</v>
      </c>
      <c r="P16" s="201" t="s">
        <v>695</v>
      </c>
      <c r="Q16" s="2747"/>
      <c r="R16" s="2134"/>
      <c r="S16" s="2134"/>
      <c r="T16" s="2134"/>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c r="AP16" s="2134"/>
      <c r="AQ16" s="2134"/>
      <c r="AR16" s="2134"/>
      <c r="AS16" s="2134"/>
      <c r="AT16" s="2134"/>
      <c r="AU16" s="2134"/>
      <c r="AV16" s="2134"/>
      <c r="AW16" s="2134"/>
      <c r="AX16" s="2134"/>
      <c r="AY16" s="2134"/>
      <c r="AZ16" s="2134"/>
      <c r="BA16" s="2134"/>
      <c r="BB16" s="2134"/>
      <c r="BC16" s="2134"/>
      <c r="BD16" s="2134"/>
      <c r="BE16" s="2134"/>
      <c r="BF16" s="2134"/>
      <c r="BG16" s="2134"/>
      <c r="BH16" s="2134"/>
      <c r="BI16" s="2134"/>
      <c r="BJ16" s="2134"/>
      <c r="BK16" s="2134"/>
      <c r="BL16" s="2134"/>
      <c r="BM16" s="2134"/>
      <c r="BN16" s="2134"/>
      <c r="BO16" s="2134"/>
      <c r="BP16" s="2134"/>
      <c r="BQ16" s="2134"/>
      <c r="BR16" s="2134"/>
      <c r="BS16" s="2134"/>
      <c r="BT16" s="2134"/>
      <c r="BU16" s="2134"/>
      <c r="BV16" s="2134"/>
      <c r="BW16" s="2134"/>
      <c r="BX16" s="2134"/>
      <c r="BY16" s="2134"/>
      <c r="BZ16" s="2134"/>
      <c r="CA16" s="2134"/>
      <c r="CB16" s="2134"/>
      <c r="CC16" s="2134"/>
      <c r="CD16" s="2134"/>
      <c r="CE16" s="2134"/>
      <c r="CF16" s="2134"/>
      <c r="CG16" s="2134"/>
      <c r="CH16" s="2134"/>
      <c r="CI16" s="2134"/>
      <c r="CJ16" s="2134"/>
      <c r="CK16" s="2134"/>
      <c r="CL16" s="2134"/>
    </row>
    <row r="17" spans="1:93" s="220" customFormat="1" ht="76.5" customHeight="1">
      <c r="A17" s="222">
        <v>12</v>
      </c>
      <c r="B17" s="398">
        <v>12</v>
      </c>
      <c r="C17" s="682" t="s">
        <v>341</v>
      </c>
      <c r="D17" s="2136" t="s">
        <v>19</v>
      </c>
      <c r="E17" s="2747"/>
      <c r="F17" s="682" t="s">
        <v>7683</v>
      </c>
      <c r="G17" s="682" t="s">
        <v>695</v>
      </c>
      <c r="H17" s="2137" t="s">
        <v>695</v>
      </c>
      <c r="I17" s="2137" t="s">
        <v>695</v>
      </c>
      <c r="J17" s="2138" t="s">
        <v>7697</v>
      </c>
      <c r="K17" s="2138" t="s">
        <v>7686</v>
      </c>
      <c r="L17" s="2138" t="s">
        <v>7698</v>
      </c>
      <c r="M17" s="2138" t="s">
        <v>7688</v>
      </c>
      <c r="N17" s="2139" t="s">
        <v>7689</v>
      </c>
      <c r="O17" s="682" t="s">
        <v>695</v>
      </c>
      <c r="P17" s="682" t="s">
        <v>695</v>
      </c>
      <c r="Q17" s="2747"/>
      <c r="R17" s="2134"/>
      <c r="S17" s="2134"/>
      <c r="T17" s="2134"/>
      <c r="U17" s="2134"/>
      <c r="V17" s="2134"/>
      <c r="W17" s="2134"/>
      <c r="X17" s="2134"/>
      <c r="Y17" s="2134"/>
      <c r="Z17" s="2134"/>
      <c r="AA17" s="2134"/>
      <c r="AB17" s="2134"/>
      <c r="AC17" s="2134"/>
      <c r="AD17" s="2134"/>
      <c r="AE17" s="2134"/>
      <c r="AF17" s="2134"/>
      <c r="AG17" s="2134"/>
      <c r="AH17" s="2134"/>
      <c r="AI17" s="2134"/>
      <c r="AJ17" s="2134"/>
      <c r="AK17" s="2134"/>
      <c r="AL17" s="2134"/>
      <c r="AM17" s="2134"/>
      <c r="AN17" s="2134"/>
      <c r="AO17" s="2134"/>
      <c r="AP17" s="2134"/>
      <c r="AQ17" s="2134"/>
      <c r="AR17" s="2134"/>
      <c r="AS17" s="2134"/>
      <c r="AT17" s="2134"/>
      <c r="AU17" s="2134"/>
      <c r="AV17" s="2134"/>
      <c r="AW17" s="2134"/>
      <c r="AX17" s="2134"/>
      <c r="AY17" s="2134"/>
      <c r="AZ17" s="2134"/>
      <c r="BA17" s="2134"/>
      <c r="BB17" s="2134"/>
      <c r="BC17" s="2134"/>
      <c r="BD17" s="2134"/>
      <c r="BE17" s="2134"/>
      <c r="BF17" s="2134"/>
      <c r="BG17" s="2134"/>
      <c r="BH17" s="2134"/>
      <c r="BI17" s="2134"/>
      <c r="BJ17" s="2134"/>
      <c r="BK17" s="2134"/>
      <c r="BL17" s="2134"/>
      <c r="BM17" s="2134"/>
      <c r="BN17" s="2134"/>
      <c r="BO17" s="2134"/>
      <c r="BP17" s="2134"/>
      <c r="BQ17" s="2134"/>
      <c r="BR17" s="2134"/>
      <c r="BS17" s="2134"/>
      <c r="BT17" s="2134"/>
      <c r="BU17" s="2134"/>
      <c r="BV17" s="2134"/>
      <c r="BW17" s="2134"/>
      <c r="BX17" s="2134"/>
      <c r="BY17" s="2134"/>
      <c r="BZ17" s="2134"/>
      <c r="CA17" s="2134"/>
      <c r="CB17" s="2134"/>
      <c r="CC17" s="2134"/>
      <c r="CD17" s="2134"/>
      <c r="CE17" s="2134"/>
      <c r="CF17" s="2134"/>
      <c r="CG17" s="2134"/>
      <c r="CH17" s="2134"/>
      <c r="CI17" s="2134"/>
      <c r="CJ17" s="2134"/>
      <c r="CK17" s="2134"/>
      <c r="CL17" s="2134"/>
    </row>
    <row r="18" spans="1:93" s="220" customFormat="1" ht="32.25" customHeight="1">
      <c r="A18" s="190">
        <v>13</v>
      </c>
      <c r="B18" s="1259">
        <v>13</v>
      </c>
      <c r="C18" s="226" t="s">
        <v>3591</v>
      </c>
      <c r="D18" s="2140" t="s">
        <v>3328</v>
      </c>
      <c r="E18" s="512" t="s">
        <v>7699</v>
      </c>
      <c r="F18" s="512" t="s">
        <v>695</v>
      </c>
      <c r="G18" s="512" t="s">
        <v>695</v>
      </c>
      <c r="H18" s="2141" t="s">
        <v>695</v>
      </c>
      <c r="I18" s="2141" t="s">
        <v>695</v>
      </c>
      <c r="J18" s="1271" t="s">
        <v>7700</v>
      </c>
      <c r="K18" s="2142">
        <v>22449</v>
      </c>
      <c r="L18" s="1271" t="s">
        <v>7701</v>
      </c>
      <c r="M18" s="1271" t="s">
        <v>57</v>
      </c>
      <c r="N18" s="2143" t="s">
        <v>695</v>
      </c>
      <c r="O18" s="512" t="s">
        <v>695</v>
      </c>
      <c r="P18" s="512" t="s">
        <v>695</v>
      </c>
      <c r="Q18" s="512" t="s">
        <v>695</v>
      </c>
      <c r="R18" s="224" t="s">
        <v>695</v>
      </c>
      <c r="S18" s="224" t="s">
        <v>695</v>
      </c>
      <c r="T18" s="224" t="s">
        <v>695</v>
      </c>
      <c r="U18" s="224" t="s">
        <v>695</v>
      </c>
      <c r="V18" s="224" t="s">
        <v>695</v>
      </c>
      <c r="W18" s="224" t="s">
        <v>695</v>
      </c>
      <c r="X18" s="224" t="s">
        <v>695</v>
      </c>
      <c r="Y18" s="224" t="s">
        <v>695</v>
      </c>
      <c r="Z18" s="224" t="s">
        <v>695</v>
      </c>
      <c r="AA18" s="224" t="s">
        <v>695</v>
      </c>
      <c r="AB18" s="224" t="s">
        <v>695</v>
      </c>
      <c r="AC18" s="224" t="s">
        <v>695</v>
      </c>
      <c r="AD18" s="224" t="s">
        <v>695</v>
      </c>
      <c r="AE18" s="224" t="s">
        <v>695</v>
      </c>
      <c r="AF18" s="224" t="s">
        <v>695</v>
      </c>
      <c r="AG18" s="224" t="s">
        <v>695</v>
      </c>
      <c r="AH18" s="224" t="s">
        <v>695</v>
      </c>
      <c r="AI18" s="224" t="s">
        <v>695</v>
      </c>
      <c r="AJ18" s="224" t="s">
        <v>695</v>
      </c>
      <c r="AK18" s="224" t="s">
        <v>695</v>
      </c>
      <c r="AL18" s="224" t="s">
        <v>695</v>
      </c>
      <c r="AM18" s="224" t="s">
        <v>695</v>
      </c>
      <c r="AN18" s="224" t="s">
        <v>695</v>
      </c>
      <c r="AO18" s="224" t="s">
        <v>695</v>
      </c>
      <c r="AP18" s="224" t="s">
        <v>695</v>
      </c>
      <c r="AQ18" s="224" t="s">
        <v>695</v>
      </c>
      <c r="AR18" s="224" t="s">
        <v>695</v>
      </c>
      <c r="AS18" s="224" t="s">
        <v>695</v>
      </c>
      <c r="AT18" s="224" t="s">
        <v>695</v>
      </c>
      <c r="AU18" s="224" t="s">
        <v>695</v>
      </c>
      <c r="AV18" s="224" t="s">
        <v>695</v>
      </c>
      <c r="AW18" s="224" t="s">
        <v>695</v>
      </c>
      <c r="AX18" s="224" t="s">
        <v>695</v>
      </c>
      <c r="AY18" s="224" t="s">
        <v>695</v>
      </c>
      <c r="AZ18" s="224" t="s">
        <v>695</v>
      </c>
      <c r="BA18" s="224" t="s">
        <v>695</v>
      </c>
      <c r="BB18" s="224" t="s">
        <v>695</v>
      </c>
      <c r="BC18" s="224" t="s">
        <v>695</v>
      </c>
      <c r="BD18" s="224" t="s">
        <v>695</v>
      </c>
      <c r="BE18" s="224" t="s">
        <v>695</v>
      </c>
      <c r="BF18" s="224" t="s">
        <v>695</v>
      </c>
      <c r="BG18" s="224" t="s">
        <v>695</v>
      </c>
      <c r="BH18" s="224" t="s">
        <v>695</v>
      </c>
      <c r="BI18" s="224" t="s">
        <v>695</v>
      </c>
      <c r="BJ18" s="224" t="s">
        <v>695</v>
      </c>
      <c r="BK18" s="224" t="s">
        <v>695</v>
      </c>
      <c r="BL18" s="224" t="s">
        <v>695</v>
      </c>
      <c r="BM18" s="224" t="s">
        <v>695</v>
      </c>
      <c r="BN18" s="224" t="s">
        <v>695</v>
      </c>
      <c r="BO18" s="224" t="s">
        <v>695</v>
      </c>
      <c r="BP18" s="224" t="s">
        <v>695</v>
      </c>
      <c r="BQ18" s="224" t="s">
        <v>695</v>
      </c>
      <c r="BR18" s="224" t="s">
        <v>695</v>
      </c>
      <c r="BS18" s="224" t="s">
        <v>695</v>
      </c>
      <c r="BT18" s="224" t="s">
        <v>695</v>
      </c>
      <c r="BU18" s="224" t="s">
        <v>695</v>
      </c>
      <c r="BV18" s="224" t="s">
        <v>695</v>
      </c>
      <c r="BW18" s="224" t="s">
        <v>695</v>
      </c>
      <c r="BX18" s="224" t="s">
        <v>695</v>
      </c>
      <c r="BY18" s="224" t="s">
        <v>695</v>
      </c>
      <c r="BZ18" s="224" t="s">
        <v>695</v>
      </c>
      <c r="CA18" s="224" t="s">
        <v>695</v>
      </c>
      <c r="CB18" s="224" t="s">
        <v>695</v>
      </c>
      <c r="CC18" s="224" t="s">
        <v>695</v>
      </c>
      <c r="CD18" s="224" t="s">
        <v>695</v>
      </c>
      <c r="CE18" s="224" t="s">
        <v>695</v>
      </c>
      <c r="CF18" s="224" t="s">
        <v>695</v>
      </c>
      <c r="CG18" s="224" t="s">
        <v>695</v>
      </c>
      <c r="CH18" s="224" t="s">
        <v>695</v>
      </c>
      <c r="CI18" s="224" t="s">
        <v>695</v>
      </c>
      <c r="CJ18" s="224" t="s">
        <v>695</v>
      </c>
      <c r="CK18" s="224" t="s">
        <v>695</v>
      </c>
      <c r="CL18" s="224" t="s">
        <v>695</v>
      </c>
    </row>
    <row r="19" spans="1:93" s="220" customFormat="1" ht="32.25" customHeight="1">
      <c r="A19" s="222">
        <v>14</v>
      </c>
      <c r="B19" s="398">
        <v>14</v>
      </c>
      <c r="C19" s="194" t="s">
        <v>341</v>
      </c>
      <c r="D19" s="194" t="s">
        <v>29</v>
      </c>
      <c r="E19" s="194" t="s">
        <v>7702</v>
      </c>
      <c r="F19" s="194" t="s">
        <v>147</v>
      </c>
      <c r="G19" s="194"/>
      <c r="H19" s="194"/>
      <c r="I19" s="194"/>
      <c r="J19" s="194" t="s">
        <v>155</v>
      </c>
      <c r="K19" s="194">
        <v>4273</v>
      </c>
      <c r="L19" s="194" t="s">
        <v>7703</v>
      </c>
      <c r="M19" s="194" t="s">
        <v>150</v>
      </c>
      <c r="N19" s="194" t="s">
        <v>7704</v>
      </c>
      <c r="O19" s="356"/>
      <c r="P19" s="356"/>
      <c r="Q19" s="356"/>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row>
    <row r="20" spans="1:93" s="220" customFormat="1" ht="32.25" customHeight="1">
      <c r="A20" s="190">
        <v>15</v>
      </c>
      <c r="B20" s="1259">
        <v>15</v>
      </c>
      <c r="C20" s="194" t="s">
        <v>341</v>
      </c>
      <c r="D20" s="194" t="s">
        <v>29</v>
      </c>
      <c r="E20" s="243" t="s">
        <v>7705</v>
      </c>
      <c r="F20" s="243" t="s">
        <v>147</v>
      </c>
      <c r="G20" s="194"/>
      <c r="H20" s="194"/>
      <c r="I20" s="194"/>
      <c r="J20" s="194" t="s">
        <v>155</v>
      </c>
      <c r="K20" s="194">
        <v>4182</v>
      </c>
      <c r="L20" s="243" t="s">
        <v>7706</v>
      </c>
      <c r="M20" s="194" t="s">
        <v>150</v>
      </c>
      <c r="N20" s="194" t="s">
        <v>7707</v>
      </c>
      <c r="O20" s="356"/>
      <c r="P20" s="356"/>
      <c r="Q20" s="356"/>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row>
    <row r="21" spans="1:93" s="220" customFormat="1" ht="32.25" customHeight="1">
      <c r="A21" s="222">
        <v>16</v>
      </c>
      <c r="B21" s="398">
        <v>16</v>
      </c>
      <c r="C21" s="194" t="s">
        <v>341</v>
      </c>
      <c r="D21" s="194" t="s">
        <v>29</v>
      </c>
      <c r="E21" s="194" t="s">
        <v>7708</v>
      </c>
      <c r="F21" s="194" t="s">
        <v>7709</v>
      </c>
      <c r="G21" s="194"/>
      <c r="H21" s="194"/>
      <c r="I21" s="194"/>
      <c r="J21" s="194" t="s">
        <v>155</v>
      </c>
      <c r="K21" s="194">
        <v>500</v>
      </c>
      <c r="L21" s="194" t="s">
        <v>7710</v>
      </c>
      <c r="M21" s="194" t="s">
        <v>150</v>
      </c>
      <c r="N21" s="194" t="s">
        <v>7711</v>
      </c>
      <c r="O21" s="356"/>
      <c r="P21" s="356"/>
      <c r="Q21" s="356"/>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row>
    <row r="22" spans="1:93" s="207" customFormat="1" ht="21" customHeight="1">
      <c r="A22" s="200"/>
      <c r="B22" s="325"/>
      <c r="C22" s="2748" t="s">
        <v>17</v>
      </c>
      <c r="D22" s="2748"/>
      <c r="E22" s="2748"/>
      <c r="F22" s="2748"/>
      <c r="G22" s="2748"/>
      <c r="H22" s="2748"/>
      <c r="I22" s="2748"/>
      <c r="J22" s="2748"/>
      <c r="K22" s="2748"/>
      <c r="L22" s="2748"/>
      <c r="M22" s="2748"/>
      <c r="N22" s="2749"/>
      <c r="O22" s="2748"/>
      <c r="P22" s="2748"/>
      <c r="Q22" s="2750"/>
      <c r="R22" s="2144" t="s">
        <v>695</v>
      </c>
      <c r="S22" s="2144" t="s">
        <v>695</v>
      </c>
      <c r="T22" s="2145" t="s">
        <v>695</v>
      </c>
      <c r="U22" s="2144" t="s">
        <v>695</v>
      </c>
      <c r="V22" s="2144" t="s">
        <v>695</v>
      </c>
      <c r="W22" s="2144" t="s">
        <v>695</v>
      </c>
      <c r="X22" s="2144" t="s">
        <v>695</v>
      </c>
      <c r="Y22" s="2144" t="s">
        <v>695</v>
      </c>
      <c r="Z22" s="2144" t="s">
        <v>695</v>
      </c>
      <c r="AA22" s="2144" t="s">
        <v>695</v>
      </c>
      <c r="AB22" s="2144" t="s">
        <v>695</v>
      </c>
      <c r="AC22" s="2144" t="s">
        <v>695</v>
      </c>
      <c r="AD22" s="2144" t="s">
        <v>695</v>
      </c>
      <c r="AE22" s="2144" t="s">
        <v>695</v>
      </c>
      <c r="AF22" s="2144" t="s">
        <v>695</v>
      </c>
      <c r="AG22" s="2144" t="s">
        <v>695</v>
      </c>
      <c r="AH22" s="2144" t="s">
        <v>695</v>
      </c>
      <c r="AI22" s="2144" t="s">
        <v>695</v>
      </c>
      <c r="AJ22" s="2144" t="s">
        <v>695</v>
      </c>
      <c r="AK22" s="2144" t="s">
        <v>695</v>
      </c>
      <c r="AL22" s="2144" t="s">
        <v>695</v>
      </c>
      <c r="AM22" s="2144" t="s">
        <v>695</v>
      </c>
      <c r="AN22" s="2144" t="s">
        <v>695</v>
      </c>
      <c r="AO22" s="2144" t="s">
        <v>695</v>
      </c>
      <c r="AP22" s="2144" t="s">
        <v>695</v>
      </c>
      <c r="AQ22" s="2144" t="s">
        <v>695</v>
      </c>
      <c r="AR22" s="2144" t="s">
        <v>695</v>
      </c>
      <c r="AS22" s="2144" t="s">
        <v>695</v>
      </c>
      <c r="AT22" s="2144" t="s">
        <v>695</v>
      </c>
      <c r="AU22" s="2144" t="s">
        <v>695</v>
      </c>
      <c r="AV22" s="2144" t="s">
        <v>695</v>
      </c>
      <c r="AW22" s="2144" t="s">
        <v>695</v>
      </c>
      <c r="AX22" s="2144" t="s">
        <v>695</v>
      </c>
      <c r="AY22" s="2144" t="s">
        <v>695</v>
      </c>
      <c r="AZ22" s="2144" t="s">
        <v>695</v>
      </c>
      <c r="BA22" s="2144" t="s">
        <v>695</v>
      </c>
      <c r="BB22" s="2144" t="s">
        <v>695</v>
      </c>
      <c r="BC22" s="2144" t="s">
        <v>695</v>
      </c>
      <c r="BD22" s="2144" t="s">
        <v>695</v>
      </c>
      <c r="BE22" s="2144" t="s">
        <v>695</v>
      </c>
      <c r="BF22" s="2144" t="s">
        <v>695</v>
      </c>
      <c r="BG22" s="2144" t="s">
        <v>695</v>
      </c>
      <c r="BH22" s="2144" t="s">
        <v>695</v>
      </c>
      <c r="BI22" s="2144" t="s">
        <v>695</v>
      </c>
      <c r="BJ22" s="2144" t="s">
        <v>695</v>
      </c>
      <c r="BK22" s="2144" t="s">
        <v>695</v>
      </c>
      <c r="BL22" s="2144" t="s">
        <v>695</v>
      </c>
      <c r="BM22" s="2144" t="s">
        <v>695</v>
      </c>
      <c r="BN22" s="2144" t="s">
        <v>695</v>
      </c>
      <c r="BO22" s="2144" t="s">
        <v>695</v>
      </c>
      <c r="BP22" s="2144" t="s">
        <v>695</v>
      </c>
      <c r="BQ22" s="2144" t="s">
        <v>695</v>
      </c>
      <c r="BR22" s="2144" t="s">
        <v>695</v>
      </c>
      <c r="BS22" s="2144" t="s">
        <v>695</v>
      </c>
      <c r="BT22" s="2144" t="s">
        <v>695</v>
      </c>
      <c r="BU22" s="2144" t="s">
        <v>695</v>
      </c>
      <c r="BV22" s="2144" t="s">
        <v>695</v>
      </c>
      <c r="BW22" s="2144" t="s">
        <v>695</v>
      </c>
      <c r="BX22" s="2144" t="s">
        <v>695</v>
      </c>
      <c r="BY22" s="2144" t="s">
        <v>695</v>
      </c>
      <c r="BZ22" s="2144" t="s">
        <v>695</v>
      </c>
      <c r="CA22" s="2144" t="s">
        <v>695</v>
      </c>
      <c r="CB22" s="2144" t="s">
        <v>695</v>
      </c>
      <c r="CC22" s="2144" t="s">
        <v>695</v>
      </c>
      <c r="CD22" s="2144" t="s">
        <v>695</v>
      </c>
      <c r="CE22" s="2144" t="s">
        <v>695</v>
      </c>
      <c r="CF22" s="2144" t="s">
        <v>695</v>
      </c>
      <c r="CG22" s="2144" t="s">
        <v>695</v>
      </c>
      <c r="CH22" s="2144" t="s">
        <v>695</v>
      </c>
      <c r="CI22" s="2144" t="s">
        <v>695</v>
      </c>
      <c r="CJ22" s="2144" t="s">
        <v>695</v>
      </c>
      <c r="CK22" s="2144" t="s">
        <v>695</v>
      </c>
      <c r="CL22" s="2144" t="s">
        <v>695</v>
      </c>
      <c r="CM22" s="1369"/>
      <c r="CN22" s="1369"/>
      <c r="CO22" s="1369"/>
    </row>
    <row r="23" spans="1:93" s="207" customFormat="1" ht="78.75" customHeight="1">
      <c r="A23" s="212">
        <v>16</v>
      </c>
      <c r="B23" s="429">
        <v>1</v>
      </c>
      <c r="C23" s="211" t="s">
        <v>7712</v>
      </c>
      <c r="D23" s="1262" t="s">
        <v>5326</v>
      </c>
      <c r="E23" s="211" t="s">
        <v>7713</v>
      </c>
      <c r="F23" s="211" t="s">
        <v>7714</v>
      </c>
      <c r="G23" s="2146" t="s">
        <v>7583</v>
      </c>
      <c r="H23" s="2147">
        <v>149.19999999999999</v>
      </c>
      <c r="I23" s="2146" t="s">
        <v>7715</v>
      </c>
      <c r="J23" s="2146" t="s">
        <v>7583</v>
      </c>
      <c r="K23" s="2146" t="s">
        <v>7583</v>
      </c>
      <c r="L23" s="2146" t="s">
        <v>7583</v>
      </c>
      <c r="M23" s="2146" t="s">
        <v>254</v>
      </c>
      <c r="N23" s="2148" t="s">
        <v>7716</v>
      </c>
      <c r="O23" s="211" t="s">
        <v>695</v>
      </c>
      <c r="P23" s="211" t="s">
        <v>7717</v>
      </c>
      <c r="Q23" s="211" t="s">
        <v>7718</v>
      </c>
      <c r="R23" s="1369"/>
      <c r="S23" s="1369"/>
      <c r="T23" s="2149"/>
      <c r="U23" s="1369"/>
      <c r="V23" s="1369"/>
      <c r="W23" s="1369"/>
      <c r="X23" s="1369"/>
      <c r="Y23" s="1369"/>
      <c r="Z23" s="1369"/>
      <c r="AA23" s="1369"/>
      <c r="AB23" s="1369"/>
      <c r="AC23" s="1369"/>
      <c r="AD23" s="1369"/>
      <c r="AE23" s="1369"/>
      <c r="AF23" s="1369"/>
      <c r="AG23" s="1369"/>
      <c r="AH23" s="1369"/>
      <c r="AI23" s="1369"/>
      <c r="AJ23" s="1369"/>
      <c r="AK23" s="1369"/>
      <c r="AL23" s="1369"/>
      <c r="AM23" s="1369"/>
      <c r="AN23" s="1369"/>
      <c r="AO23" s="1369"/>
      <c r="AP23" s="1369"/>
      <c r="AQ23" s="1369"/>
      <c r="AR23" s="1369"/>
      <c r="AS23" s="1369"/>
      <c r="AT23" s="1369"/>
      <c r="AU23" s="1369"/>
      <c r="AV23" s="1369"/>
      <c r="AW23" s="1369"/>
      <c r="AX23" s="1369"/>
      <c r="AY23" s="1369"/>
      <c r="AZ23" s="1369"/>
      <c r="BA23" s="1369"/>
      <c r="BB23" s="1369"/>
      <c r="BC23" s="1369"/>
      <c r="BD23" s="1369"/>
      <c r="BE23" s="1369"/>
      <c r="BF23" s="1369"/>
      <c r="BG23" s="1369"/>
      <c r="BH23" s="1369"/>
      <c r="BI23" s="1369"/>
      <c r="BJ23" s="1369"/>
      <c r="BK23" s="1369"/>
      <c r="BL23" s="1369"/>
      <c r="BM23" s="1369"/>
      <c r="BN23" s="1369"/>
      <c r="BO23" s="1369"/>
      <c r="BP23" s="1369"/>
      <c r="BQ23" s="1369"/>
      <c r="BR23" s="1369"/>
      <c r="BS23" s="1369"/>
      <c r="BT23" s="1369"/>
      <c r="BU23" s="1369"/>
      <c r="BV23" s="1369"/>
      <c r="BW23" s="1369"/>
      <c r="BX23" s="1369"/>
      <c r="BY23" s="1369"/>
      <c r="BZ23" s="1369"/>
      <c r="CA23" s="1369"/>
      <c r="CB23" s="1369"/>
      <c r="CC23" s="1369"/>
      <c r="CD23" s="1369"/>
      <c r="CE23" s="1369"/>
      <c r="CF23" s="1369"/>
      <c r="CG23" s="1369"/>
      <c r="CH23" s="1369"/>
      <c r="CI23" s="1369"/>
      <c r="CJ23" s="1369"/>
      <c r="CK23" s="1369"/>
      <c r="CL23" s="1369"/>
      <c r="CM23" s="1369"/>
      <c r="CN23" s="1369"/>
      <c r="CO23" s="1369"/>
    </row>
    <row r="24" spans="1:93" ht="126" customHeight="1">
      <c r="A24" s="200">
        <v>17</v>
      </c>
      <c r="B24" s="199">
        <v>2</v>
      </c>
      <c r="C24" s="201" t="s">
        <v>1083</v>
      </c>
      <c r="D24" s="2135" t="s">
        <v>19</v>
      </c>
      <c r="E24" s="201" t="s">
        <v>7719</v>
      </c>
      <c r="F24" s="201" t="s">
        <v>7720</v>
      </c>
      <c r="G24" s="285">
        <v>1990</v>
      </c>
      <c r="H24" s="906">
        <v>656.1</v>
      </c>
      <c r="I24" s="2150" t="s">
        <v>7721</v>
      </c>
      <c r="J24" s="2151" t="s">
        <v>7722</v>
      </c>
      <c r="K24" s="285" t="s">
        <v>7723</v>
      </c>
      <c r="L24" s="285" t="s">
        <v>7724</v>
      </c>
      <c r="M24" s="285" t="s">
        <v>254</v>
      </c>
      <c r="N24" s="962" t="s">
        <v>7725</v>
      </c>
      <c r="O24" s="201" t="s">
        <v>7726</v>
      </c>
      <c r="P24" s="201" t="s">
        <v>7717</v>
      </c>
      <c r="Q24" s="201" t="s">
        <v>7718</v>
      </c>
      <c r="R24" s="2152"/>
      <c r="S24" s="2152"/>
      <c r="T24" s="2153"/>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c r="AT24" s="1369"/>
      <c r="AU24" s="1369"/>
      <c r="AV24" s="1369"/>
      <c r="AW24" s="1369"/>
      <c r="AX24" s="1369"/>
      <c r="AY24" s="1369"/>
      <c r="AZ24" s="1369"/>
      <c r="BA24" s="1369"/>
      <c r="BB24" s="1369"/>
      <c r="BC24" s="1369"/>
      <c r="BD24" s="1369"/>
      <c r="BE24" s="1369"/>
      <c r="BF24" s="1369"/>
      <c r="BG24" s="1369"/>
      <c r="BH24" s="1369"/>
      <c r="BI24" s="1369"/>
      <c r="BJ24" s="1369"/>
      <c r="BK24" s="1369"/>
      <c r="BL24" s="1369"/>
      <c r="BM24" s="1369"/>
      <c r="BN24" s="1369"/>
      <c r="BO24" s="1369"/>
      <c r="BP24" s="1369"/>
      <c r="BQ24" s="1369"/>
      <c r="BR24" s="1369"/>
      <c r="BS24" s="1369"/>
      <c r="BT24" s="1369"/>
      <c r="BU24" s="1369"/>
      <c r="BV24" s="1369"/>
      <c r="BW24" s="1369"/>
      <c r="BX24" s="1369"/>
      <c r="BY24" s="1369"/>
      <c r="BZ24" s="1369"/>
      <c r="CA24" s="1369"/>
      <c r="CB24" s="1369"/>
      <c r="CC24" s="1369"/>
      <c r="CD24" s="1369"/>
      <c r="CE24" s="1369"/>
      <c r="CF24" s="1369"/>
      <c r="CG24" s="1369"/>
      <c r="CH24" s="1369"/>
      <c r="CI24" s="1369"/>
      <c r="CJ24" s="1369"/>
      <c r="CK24" s="1369"/>
      <c r="CL24" s="1369"/>
    </row>
    <row r="25" spans="1:93" ht="98.25" customHeight="1">
      <c r="A25" s="200">
        <v>18</v>
      </c>
      <c r="B25" s="443">
        <v>3</v>
      </c>
      <c r="C25" s="682" t="s">
        <v>579</v>
      </c>
      <c r="D25" s="2136" t="s">
        <v>19</v>
      </c>
      <c r="E25" s="682" t="s">
        <v>7727</v>
      </c>
      <c r="F25" s="682" t="s">
        <v>7728</v>
      </c>
      <c r="G25" s="682">
        <v>1925</v>
      </c>
      <c r="H25" s="489">
        <v>234.6</v>
      </c>
      <c r="I25" s="2154"/>
      <c r="J25" s="825" t="s">
        <v>7729</v>
      </c>
      <c r="K25" s="2138" t="s">
        <v>7730</v>
      </c>
      <c r="L25" s="2138" t="s">
        <v>7731</v>
      </c>
      <c r="M25" s="2138" t="s">
        <v>7732</v>
      </c>
      <c r="N25" s="2139" t="s">
        <v>7733</v>
      </c>
      <c r="O25" s="682" t="s">
        <v>695</v>
      </c>
      <c r="P25" s="682" t="s">
        <v>7717</v>
      </c>
      <c r="Q25" s="682" t="s">
        <v>7718</v>
      </c>
      <c r="S25" s="2152"/>
      <c r="T25" s="2153"/>
      <c r="U25" s="1369"/>
      <c r="V25" s="1369"/>
      <c r="W25" s="1369"/>
      <c r="X25" s="1369"/>
      <c r="Y25" s="1369"/>
      <c r="Z25" s="1369"/>
      <c r="AA25" s="1369"/>
      <c r="AB25" s="1369"/>
      <c r="AC25" s="1369"/>
      <c r="AD25" s="1369"/>
      <c r="AE25" s="1369"/>
      <c r="AF25" s="1369"/>
      <c r="AG25" s="1369"/>
      <c r="AH25" s="1369"/>
      <c r="AI25" s="1369"/>
      <c r="AJ25" s="1369"/>
      <c r="AK25" s="1369"/>
      <c r="AL25" s="1369"/>
      <c r="AM25" s="1369"/>
      <c r="AN25" s="1369"/>
      <c r="AO25" s="1369"/>
      <c r="AP25" s="1369"/>
      <c r="AQ25" s="1369"/>
      <c r="AR25" s="1369"/>
      <c r="AS25" s="1369"/>
      <c r="AT25" s="1369"/>
      <c r="AU25" s="1369"/>
      <c r="AV25" s="1369"/>
      <c r="AW25" s="1369"/>
      <c r="AX25" s="1369"/>
      <c r="AY25" s="1369"/>
      <c r="AZ25" s="1369"/>
      <c r="BA25" s="1369"/>
      <c r="BB25" s="1369"/>
      <c r="BC25" s="1369"/>
      <c r="BD25" s="1369"/>
      <c r="BE25" s="1369"/>
      <c r="BF25" s="1369"/>
      <c r="BG25" s="1369"/>
      <c r="BH25" s="1369"/>
      <c r="BI25" s="1369"/>
      <c r="BJ25" s="1369"/>
      <c r="BK25" s="1369"/>
      <c r="BL25" s="1369"/>
      <c r="BM25" s="1369"/>
      <c r="BN25" s="1369"/>
      <c r="BO25" s="1369"/>
      <c r="BP25" s="1369"/>
      <c r="BQ25" s="1369"/>
      <c r="BR25" s="1369"/>
      <c r="BS25" s="1369"/>
      <c r="BT25" s="1369"/>
      <c r="BU25" s="1369"/>
      <c r="BV25" s="1369"/>
      <c r="BW25" s="1369"/>
      <c r="BX25" s="1369"/>
      <c r="BY25" s="1369"/>
      <c r="BZ25" s="1369"/>
      <c r="CA25" s="1369"/>
      <c r="CB25" s="1369"/>
      <c r="CC25" s="1369"/>
      <c r="CD25" s="1369"/>
      <c r="CE25" s="1369"/>
      <c r="CF25" s="1369"/>
      <c r="CG25" s="1369"/>
      <c r="CH25" s="1369"/>
      <c r="CI25" s="1369"/>
      <c r="CJ25" s="1369"/>
      <c r="CK25" s="1369"/>
      <c r="CL25" s="1369"/>
    </row>
    <row r="26" spans="1:93" s="5" customFormat="1" ht="71.25" customHeight="1">
      <c r="A26" s="200">
        <v>19</v>
      </c>
      <c r="B26" s="199">
        <v>4</v>
      </c>
      <c r="C26" s="180" t="s">
        <v>7734</v>
      </c>
      <c r="D26" s="181" t="s">
        <v>19</v>
      </c>
      <c r="E26" s="180" t="s">
        <v>7735</v>
      </c>
      <c r="F26" s="180" t="s">
        <v>7736</v>
      </c>
      <c r="G26" s="180">
        <v>1982</v>
      </c>
      <c r="H26" s="225">
        <v>115.2</v>
      </c>
      <c r="I26" s="203"/>
      <c r="J26" s="205" t="s">
        <v>7737</v>
      </c>
      <c r="K26" s="183"/>
      <c r="L26" s="183"/>
      <c r="M26" s="183" t="s">
        <v>7738</v>
      </c>
      <c r="N26" s="229" t="s">
        <v>7739</v>
      </c>
      <c r="O26" s="180"/>
      <c r="P26" s="180" t="s">
        <v>7740</v>
      </c>
      <c r="Q26" s="180" t="s">
        <v>7741</v>
      </c>
    </row>
    <row r="27" spans="1:93" ht="86.25" customHeight="1">
      <c r="A27" s="200">
        <v>20</v>
      </c>
      <c r="B27" s="443">
        <v>5</v>
      </c>
      <c r="C27" s="180" t="s">
        <v>341</v>
      </c>
      <c r="D27" s="180" t="s">
        <v>19</v>
      </c>
      <c r="E27" s="180" t="s">
        <v>7742</v>
      </c>
      <c r="F27" s="592"/>
      <c r="G27" s="180"/>
      <c r="H27" s="180"/>
      <c r="I27" s="327"/>
      <c r="J27" s="200" t="s">
        <v>7743</v>
      </c>
      <c r="K27" s="200">
        <v>2531</v>
      </c>
      <c r="L27" s="200" t="s">
        <v>7744</v>
      </c>
      <c r="M27" s="200" t="s">
        <v>33</v>
      </c>
      <c r="N27" s="495" t="s">
        <v>7745</v>
      </c>
      <c r="O27" s="200"/>
      <c r="P27" s="200"/>
      <c r="Q27" s="180" t="s">
        <v>7746</v>
      </c>
      <c r="S27" s="16">
        <v>1</v>
      </c>
    </row>
    <row r="28" spans="1:93" ht="86.25" customHeight="1">
      <c r="A28" s="200">
        <v>21</v>
      </c>
      <c r="B28" s="199">
        <v>6</v>
      </c>
      <c r="C28" s="180" t="s">
        <v>341</v>
      </c>
      <c r="D28" s="180" t="s">
        <v>19</v>
      </c>
      <c r="E28" s="188" t="s">
        <v>7747</v>
      </c>
      <c r="F28" s="180"/>
      <c r="G28" s="180"/>
      <c r="H28" s="180"/>
      <c r="I28" s="313"/>
      <c r="J28" s="180" t="s">
        <v>4769</v>
      </c>
      <c r="K28" s="1183">
        <v>1200</v>
      </c>
      <c r="L28" s="188" t="s">
        <v>7748</v>
      </c>
      <c r="M28" s="200" t="s">
        <v>33</v>
      </c>
      <c r="N28" s="229" t="s">
        <v>7749</v>
      </c>
      <c r="O28" s="180"/>
      <c r="P28" s="180"/>
      <c r="Q28" s="180" t="s">
        <v>7746</v>
      </c>
      <c r="S28" s="16">
        <v>1</v>
      </c>
    </row>
    <row r="29" spans="1:93" ht="86.25" customHeight="1">
      <c r="A29" s="200">
        <v>22</v>
      </c>
      <c r="B29" s="443">
        <v>7</v>
      </c>
      <c r="C29" s="180" t="s">
        <v>341</v>
      </c>
      <c r="D29" s="180" t="s">
        <v>19</v>
      </c>
      <c r="E29" s="188" t="s">
        <v>7750</v>
      </c>
      <c r="F29" s="180"/>
      <c r="G29" s="180"/>
      <c r="H29" s="180"/>
      <c r="I29" s="313"/>
      <c r="J29" s="188" t="s">
        <v>7751</v>
      </c>
      <c r="K29" s="1183">
        <v>3677</v>
      </c>
      <c r="L29" s="188" t="s">
        <v>7752</v>
      </c>
      <c r="M29" s="200" t="s">
        <v>33</v>
      </c>
      <c r="N29" s="229" t="s">
        <v>7753</v>
      </c>
      <c r="O29" s="180"/>
      <c r="P29" s="180" t="s">
        <v>7754</v>
      </c>
      <c r="Q29" s="180" t="s">
        <v>7746</v>
      </c>
      <c r="S29" s="16">
        <v>1</v>
      </c>
    </row>
    <row r="30" spans="1:93" ht="112.5" customHeight="1">
      <c r="A30" s="200">
        <v>23</v>
      </c>
      <c r="B30" s="199">
        <v>8</v>
      </c>
      <c r="C30" s="180" t="s">
        <v>341</v>
      </c>
      <c r="D30" s="180" t="s">
        <v>19</v>
      </c>
      <c r="E30" s="188" t="s">
        <v>7755</v>
      </c>
      <c r="F30" s="180"/>
      <c r="G30" s="180"/>
      <c r="H30" s="180"/>
      <c r="I30" s="313"/>
      <c r="J30" s="188" t="s">
        <v>7751</v>
      </c>
      <c r="K30" s="1183">
        <v>4263</v>
      </c>
      <c r="L30" s="188" t="s">
        <v>7756</v>
      </c>
      <c r="M30" s="200" t="s">
        <v>33</v>
      </c>
      <c r="N30" s="229" t="s">
        <v>7757</v>
      </c>
      <c r="O30" s="180"/>
      <c r="P30" s="180" t="s">
        <v>7754</v>
      </c>
      <c r="Q30" s="180" t="s">
        <v>7746</v>
      </c>
      <c r="S30" s="16">
        <v>1</v>
      </c>
    </row>
    <row r="31" spans="1:93" s="220" customFormat="1" ht="88.5" customHeight="1">
      <c r="A31" s="200">
        <v>24</v>
      </c>
      <c r="B31" s="443">
        <v>9</v>
      </c>
      <c r="C31" s="180" t="s">
        <v>341</v>
      </c>
      <c r="D31" s="180" t="s">
        <v>19</v>
      </c>
      <c r="E31" s="952" t="s">
        <v>7758</v>
      </c>
      <c r="F31" s="180"/>
      <c r="G31" s="180"/>
      <c r="H31" s="180"/>
      <c r="I31" s="313"/>
      <c r="J31" s="952" t="s">
        <v>7759</v>
      </c>
      <c r="K31" s="592">
        <v>1200</v>
      </c>
      <c r="L31" s="180" t="s">
        <v>7760</v>
      </c>
      <c r="M31" s="180" t="s">
        <v>25</v>
      </c>
      <c r="N31" s="229" t="s">
        <v>7761</v>
      </c>
      <c r="O31" s="180"/>
      <c r="P31" s="180"/>
      <c r="Q31" s="188" t="s">
        <v>7746</v>
      </c>
      <c r="S31" s="220">
        <v>1</v>
      </c>
    </row>
    <row r="32" spans="1:93" s="220" customFormat="1" ht="90" customHeight="1">
      <c r="A32" s="200">
        <v>25</v>
      </c>
      <c r="B32" s="199">
        <v>10</v>
      </c>
      <c r="C32" s="180" t="s">
        <v>341</v>
      </c>
      <c r="D32" s="329" t="s">
        <v>19</v>
      </c>
      <c r="E32" s="868" t="s">
        <v>7762</v>
      </c>
      <c r="F32" s="224"/>
      <c r="G32" s="180"/>
      <c r="H32" s="180"/>
      <c r="I32" s="1524"/>
      <c r="J32" s="356" t="s">
        <v>7763</v>
      </c>
      <c r="K32" s="2155">
        <v>1200</v>
      </c>
      <c r="L32" s="180" t="s">
        <v>7764</v>
      </c>
      <c r="M32" s="180" t="s">
        <v>7765</v>
      </c>
      <c r="N32" s="229" t="s">
        <v>7766</v>
      </c>
      <c r="O32" s="180"/>
      <c r="P32" s="180"/>
      <c r="Q32" s="188" t="s">
        <v>7746</v>
      </c>
      <c r="S32" s="220">
        <v>1</v>
      </c>
    </row>
    <row r="33" spans="1:19" s="220" customFormat="1" ht="67.5" customHeight="1">
      <c r="A33" s="200">
        <v>26</v>
      </c>
      <c r="B33" s="443">
        <v>11</v>
      </c>
      <c r="C33" s="180" t="s">
        <v>341</v>
      </c>
      <c r="D33" s="329" t="s">
        <v>19</v>
      </c>
      <c r="E33" s="356" t="s">
        <v>7767</v>
      </c>
      <c r="F33" s="224"/>
      <c r="G33" s="180"/>
      <c r="H33" s="180"/>
      <c r="I33" s="1524"/>
      <c r="J33" s="356" t="s">
        <v>2095</v>
      </c>
      <c r="K33" s="2155">
        <v>5000</v>
      </c>
      <c r="L33" s="180" t="s">
        <v>7768</v>
      </c>
      <c r="M33" s="188" t="s">
        <v>33</v>
      </c>
      <c r="N33" s="229" t="s">
        <v>7769</v>
      </c>
      <c r="O33" s="180"/>
      <c r="P33" s="180"/>
      <c r="Q33" s="180" t="s">
        <v>7746</v>
      </c>
      <c r="S33" s="220">
        <v>1</v>
      </c>
    </row>
    <row r="34" spans="1:19" s="220" customFormat="1" ht="54.75" customHeight="1">
      <c r="A34" s="200">
        <v>27</v>
      </c>
      <c r="B34" s="199">
        <v>12</v>
      </c>
      <c r="C34" s="180" t="s">
        <v>341</v>
      </c>
      <c r="D34" s="329" t="s">
        <v>19</v>
      </c>
      <c r="E34" s="356" t="s">
        <v>7770</v>
      </c>
      <c r="F34" s="224"/>
      <c r="G34" s="180"/>
      <c r="H34" s="180"/>
      <c r="I34" s="180"/>
      <c r="J34" s="5" t="s">
        <v>7602</v>
      </c>
      <c r="K34" s="592">
        <v>15220</v>
      </c>
      <c r="L34" s="2156" t="s">
        <v>7771</v>
      </c>
      <c r="M34" s="188" t="s">
        <v>33</v>
      </c>
      <c r="N34" s="229" t="s">
        <v>7772</v>
      </c>
      <c r="O34" s="180"/>
      <c r="P34" s="180"/>
      <c r="Q34" s="180" t="s">
        <v>7746</v>
      </c>
      <c r="S34" s="220">
        <v>1</v>
      </c>
    </row>
    <row r="35" spans="1:19" s="220" customFormat="1" ht="61.5" customHeight="1">
      <c r="A35" s="200">
        <v>28</v>
      </c>
      <c r="B35" s="443">
        <v>13</v>
      </c>
      <c r="C35" s="188" t="s">
        <v>341</v>
      </c>
      <c r="D35" s="180" t="s">
        <v>19</v>
      </c>
      <c r="E35" s="555" t="s">
        <v>7773</v>
      </c>
      <c r="F35" s="188"/>
      <c r="G35" s="188"/>
      <c r="H35" s="188"/>
      <c r="I35" s="188"/>
      <c r="J35" s="188" t="s">
        <v>7774</v>
      </c>
      <c r="K35" s="1183">
        <v>5000</v>
      </c>
      <c r="L35" s="188" t="s">
        <v>7775</v>
      </c>
      <c r="M35" s="188" t="s">
        <v>33</v>
      </c>
      <c r="N35" s="2157" t="s">
        <v>7776</v>
      </c>
      <c r="O35" s="623"/>
      <c r="P35" s="623"/>
      <c r="Q35" s="188" t="s">
        <v>7777</v>
      </c>
      <c r="S35" s="220">
        <v>1</v>
      </c>
    </row>
    <row r="36" spans="1:19" s="220" customFormat="1" ht="66.75" customHeight="1">
      <c r="A36" s="200">
        <v>29</v>
      </c>
      <c r="B36" s="199">
        <v>14</v>
      </c>
      <c r="C36" s="188" t="s">
        <v>341</v>
      </c>
      <c r="D36" s="180" t="s">
        <v>19</v>
      </c>
      <c r="E36" s="188" t="s">
        <v>7778</v>
      </c>
      <c r="F36" s="188"/>
      <c r="G36" s="188"/>
      <c r="H36" s="188"/>
      <c r="I36" s="188"/>
      <c r="J36" s="188" t="s">
        <v>7779</v>
      </c>
      <c r="K36" s="1183">
        <v>3225</v>
      </c>
      <c r="L36" s="188" t="s">
        <v>7780</v>
      </c>
      <c r="M36" s="188" t="s">
        <v>33</v>
      </c>
      <c r="N36" s="2157" t="s">
        <v>7781</v>
      </c>
      <c r="O36" s="623"/>
      <c r="P36" s="623"/>
      <c r="Q36" s="188" t="s">
        <v>7777</v>
      </c>
      <c r="S36" s="220">
        <v>1</v>
      </c>
    </row>
    <row r="37" spans="1:19" s="220" customFormat="1" ht="48.75" customHeight="1">
      <c r="A37" s="200">
        <v>30</v>
      </c>
      <c r="B37" s="443">
        <v>15</v>
      </c>
      <c r="C37" s="188" t="s">
        <v>341</v>
      </c>
      <c r="D37" s="180" t="s">
        <v>19</v>
      </c>
      <c r="E37" s="188" t="s">
        <v>7782</v>
      </c>
      <c r="F37" s="188"/>
      <c r="G37" s="188"/>
      <c r="H37" s="188"/>
      <c r="I37" s="188"/>
      <c r="J37" s="188" t="s">
        <v>7783</v>
      </c>
      <c r="K37" s="1183">
        <v>9640</v>
      </c>
      <c r="L37" s="188" t="s">
        <v>7784</v>
      </c>
      <c r="M37" s="188" t="s">
        <v>254</v>
      </c>
      <c r="N37" s="2157" t="s">
        <v>7785</v>
      </c>
      <c r="O37" s="623"/>
      <c r="P37" s="623"/>
      <c r="Q37" s="188" t="s">
        <v>7777</v>
      </c>
      <c r="S37" s="220">
        <v>1</v>
      </c>
    </row>
    <row r="38" spans="1:19" s="220" customFormat="1" ht="71.25" customHeight="1">
      <c r="A38" s="200">
        <v>31</v>
      </c>
      <c r="B38" s="199">
        <v>16</v>
      </c>
      <c r="C38" s="188" t="s">
        <v>341</v>
      </c>
      <c r="D38" s="180" t="s">
        <v>19</v>
      </c>
      <c r="E38" s="188" t="s">
        <v>7786</v>
      </c>
      <c r="F38" s="188"/>
      <c r="G38" s="188"/>
      <c r="H38" s="188"/>
      <c r="I38" s="188"/>
      <c r="J38" s="952" t="s">
        <v>7787</v>
      </c>
      <c r="K38" s="2158">
        <v>1014</v>
      </c>
      <c r="L38" s="188" t="s">
        <v>7788</v>
      </c>
      <c r="M38" s="188" t="s">
        <v>33</v>
      </c>
      <c r="N38" s="2157" t="s">
        <v>7789</v>
      </c>
      <c r="O38" s="617"/>
      <c r="P38" s="623"/>
      <c r="Q38" s="188" t="s">
        <v>7777</v>
      </c>
      <c r="S38" s="220">
        <v>1</v>
      </c>
    </row>
    <row r="39" spans="1:19" s="220" customFormat="1" ht="174.75" customHeight="1">
      <c r="A39" s="200">
        <v>32</v>
      </c>
      <c r="B39" s="443">
        <v>17</v>
      </c>
      <c r="C39" s="952" t="s">
        <v>3725</v>
      </c>
      <c r="D39" s="226" t="s">
        <v>19</v>
      </c>
      <c r="E39" s="636" t="s">
        <v>7790</v>
      </c>
      <c r="F39" s="952" t="s">
        <v>7720</v>
      </c>
      <c r="G39" s="226">
        <v>1981</v>
      </c>
      <c r="H39" s="353">
        <v>746.1</v>
      </c>
      <c r="I39" s="2159"/>
      <c r="J39" s="868"/>
      <c r="K39" s="825">
        <v>3307</v>
      </c>
      <c r="L39" s="1271" t="s">
        <v>7791</v>
      </c>
      <c r="M39" s="237" t="s">
        <v>7792</v>
      </c>
      <c r="N39" s="238" t="s">
        <v>7793</v>
      </c>
      <c r="O39" s="239"/>
      <c r="P39" s="226" t="s">
        <v>7717</v>
      </c>
      <c r="Q39" s="226" t="s">
        <v>7746</v>
      </c>
      <c r="S39" s="220">
        <v>1</v>
      </c>
    </row>
    <row r="40" spans="1:19" s="220" customFormat="1" ht="47.25" customHeight="1">
      <c r="A40" s="212">
        <v>33</v>
      </c>
      <c r="B40" s="219">
        <v>18</v>
      </c>
      <c r="C40" s="248" t="s">
        <v>145</v>
      </c>
      <c r="D40" s="248" t="s">
        <v>29</v>
      </c>
      <c r="E40" s="248" t="s">
        <v>7794</v>
      </c>
      <c r="F40" s="248"/>
      <c r="G40" s="248"/>
      <c r="H40" s="345"/>
      <c r="I40" s="2160"/>
      <c r="J40" s="291" t="s">
        <v>7602</v>
      </c>
      <c r="K40" s="2161">
        <v>1059</v>
      </c>
      <c r="L40" s="349" t="s">
        <v>7795</v>
      </c>
      <c r="M40" s="362" t="s">
        <v>7796</v>
      </c>
      <c r="N40" s="1663" t="s">
        <v>7797</v>
      </c>
      <c r="O40" s="248"/>
      <c r="P40" s="249"/>
      <c r="Q40" s="349" t="s">
        <v>7798</v>
      </c>
      <c r="S40" s="220">
        <v>1</v>
      </c>
    </row>
    <row r="41" spans="1:19" s="5" customFormat="1" ht="74.25" customHeight="1">
      <c r="A41" s="200">
        <v>34</v>
      </c>
      <c r="B41" s="443">
        <v>19</v>
      </c>
      <c r="C41" s="180" t="s">
        <v>640</v>
      </c>
      <c r="D41" s="181" t="s">
        <v>19</v>
      </c>
      <c r="E41" s="180" t="s">
        <v>7799</v>
      </c>
      <c r="F41" s="180"/>
      <c r="G41" s="180"/>
      <c r="H41" s="225"/>
      <c r="I41" s="225"/>
      <c r="J41" s="205" t="s">
        <v>7800</v>
      </c>
      <c r="K41" s="205">
        <v>8500</v>
      </c>
      <c r="L41" s="183" t="s">
        <v>7801</v>
      </c>
      <c r="M41" s="183" t="s">
        <v>7802</v>
      </c>
      <c r="N41" s="229" t="s">
        <v>7803</v>
      </c>
      <c r="O41" s="180"/>
      <c r="P41" s="180"/>
      <c r="Q41" s="188" t="s">
        <v>7804</v>
      </c>
      <c r="S41" s="5">
        <v>1</v>
      </c>
    </row>
    <row r="42" spans="1:19" s="220" customFormat="1" ht="39" customHeight="1">
      <c r="A42" s="212">
        <v>35</v>
      </c>
      <c r="B42" s="219">
        <v>20</v>
      </c>
      <c r="C42" s="210" t="s">
        <v>7805</v>
      </c>
      <c r="D42" s="194" t="s">
        <v>5326</v>
      </c>
      <c r="E42" s="210" t="s">
        <v>7806</v>
      </c>
      <c r="F42" s="210"/>
      <c r="G42" s="210"/>
      <c r="H42" s="213">
        <v>1800</v>
      </c>
      <c r="I42" s="213" t="s">
        <v>7807</v>
      </c>
      <c r="J42" s="278"/>
      <c r="K42" s="278"/>
      <c r="L42" s="216"/>
      <c r="M42" s="216" t="s">
        <v>254</v>
      </c>
      <c r="N42" s="217" t="s">
        <v>7808</v>
      </c>
      <c r="O42" s="210"/>
      <c r="P42" s="210"/>
      <c r="Q42" s="210" t="s">
        <v>7804</v>
      </c>
    </row>
    <row r="43" spans="1:19" s="220" customFormat="1" ht="39" customHeight="1">
      <c r="A43" s="212">
        <v>36</v>
      </c>
      <c r="B43" s="429">
        <v>21</v>
      </c>
      <c r="C43" s="210" t="s">
        <v>4517</v>
      </c>
      <c r="D43" s="194" t="s">
        <v>5326</v>
      </c>
      <c r="E43" s="210" t="s">
        <v>7809</v>
      </c>
      <c r="F43" s="210"/>
      <c r="G43" s="210"/>
      <c r="H43" s="213">
        <v>2241.1999999999998</v>
      </c>
      <c r="I43" s="213" t="s">
        <v>7810</v>
      </c>
      <c r="J43" s="278"/>
      <c r="K43" s="278"/>
      <c r="L43" s="216"/>
      <c r="M43" s="216" t="s">
        <v>254</v>
      </c>
      <c r="N43" s="217" t="s">
        <v>7811</v>
      </c>
      <c r="O43" s="210"/>
      <c r="P43" s="210"/>
      <c r="Q43" s="210" t="s">
        <v>7804</v>
      </c>
    </row>
    <row r="44" spans="1:19" s="5" customFormat="1" ht="46.5" customHeight="1">
      <c r="A44" s="200">
        <v>37</v>
      </c>
      <c r="B44" s="199">
        <v>22</v>
      </c>
      <c r="C44" s="180" t="s">
        <v>3247</v>
      </c>
      <c r="D44" s="181" t="s">
        <v>7812</v>
      </c>
      <c r="E44" s="180" t="s">
        <v>7813</v>
      </c>
      <c r="F44" s="180"/>
      <c r="G44" s="180"/>
      <c r="H44" s="225">
        <v>143.30000000000001</v>
      </c>
      <c r="I44" s="225" t="s">
        <v>7814</v>
      </c>
      <c r="J44" s="205"/>
      <c r="K44" s="205"/>
      <c r="L44" s="183"/>
      <c r="M44" s="183" t="s">
        <v>254</v>
      </c>
      <c r="N44" s="229" t="s">
        <v>7815</v>
      </c>
      <c r="O44" s="180"/>
      <c r="P44" s="180"/>
      <c r="Q44" s="180" t="s">
        <v>7804</v>
      </c>
    </row>
    <row r="45" spans="1:19" s="5" customFormat="1" ht="55.5" customHeight="1">
      <c r="A45" s="200">
        <v>38</v>
      </c>
      <c r="B45" s="443">
        <v>23</v>
      </c>
      <c r="C45" s="180" t="s">
        <v>7816</v>
      </c>
      <c r="D45" s="181" t="s">
        <v>7812</v>
      </c>
      <c r="E45" s="180" t="s">
        <v>7817</v>
      </c>
      <c r="F45" s="180"/>
      <c r="G45" s="180"/>
      <c r="H45" s="225">
        <v>129.9</v>
      </c>
      <c r="I45" s="225" t="s">
        <v>7818</v>
      </c>
      <c r="J45" s="205"/>
      <c r="K45" s="205"/>
      <c r="L45" s="183"/>
      <c r="M45" s="183" t="s">
        <v>254</v>
      </c>
      <c r="N45" s="229" t="s">
        <v>7819</v>
      </c>
      <c r="O45" s="180"/>
      <c r="P45" s="180"/>
      <c r="Q45" s="180" t="s">
        <v>7804</v>
      </c>
    </row>
    <row r="46" spans="1:19" s="220" customFormat="1" ht="51" customHeight="1">
      <c r="A46" s="212">
        <v>39</v>
      </c>
      <c r="B46" s="219">
        <v>24</v>
      </c>
      <c r="C46" s="210" t="s">
        <v>145</v>
      </c>
      <c r="D46" s="194" t="s">
        <v>5326</v>
      </c>
      <c r="E46" s="210" t="s">
        <v>7820</v>
      </c>
      <c r="F46" s="210"/>
      <c r="G46" s="210"/>
      <c r="H46" s="213"/>
      <c r="I46" s="213"/>
      <c r="J46" s="278" t="s">
        <v>7821</v>
      </c>
      <c r="K46" s="278">
        <v>972</v>
      </c>
      <c r="L46" s="216" t="s">
        <v>7822</v>
      </c>
      <c r="M46" s="216" t="s">
        <v>33</v>
      </c>
      <c r="N46" s="217" t="s">
        <v>7823</v>
      </c>
      <c r="O46" s="210"/>
      <c r="P46" s="210"/>
      <c r="Q46" s="210" t="s">
        <v>7804</v>
      </c>
    </row>
    <row r="47" spans="1:19" s="5" customFormat="1" ht="47.25" customHeight="1">
      <c r="A47" s="200">
        <v>40</v>
      </c>
      <c r="B47" s="443">
        <v>25</v>
      </c>
      <c r="C47" s="180" t="s">
        <v>7824</v>
      </c>
      <c r="D47" s="181" t="s">
        <v>7812</v>
      </c>
      <c r="E47" s="180" t="s">
        <v>7825</v>
      </c>
      <c r="F47" s="180"/>
      <c r="G47" s="180">
        <v>2023</v>
      </c>
      <c r="H47" s="225">
        <v>4402</v>
      </c>
      <c r="I47" s="225" t="s">
        <v>7826</v>
      </c>
      <c r="J47" s="205"/>
      <c r="K47" s="205"/>
      <c r="L47" s="183"/>
      <c r="M47" s="183" t="s">
        <v>33</v>
      </c>
      <c r="N47" s="229" t="s">
        <v>7827</v>
      </c>
      <c r="O47" s="180"/>
      <c r="P47" s="180"/>
      <c r="Q47" s="180" t="s">
        <v>7804</v>
      </c>
    </row>
    <row r="48" spans="1:19" s="5" customFormat="1" ht="69" customHeight="1">
      <c r="A48" s="200">
        <v>41</v>
      </c>
      <c r="B48" s="199">
        <v>26</v>
      </c>
      <c r="C48" s="180" t="s">
        <v>145</v>
      </c>
      <c r="D48" s="181" t="s">
        <v>7812</v>
      </c>
      <c r="E48" s="180" t="s">
        <v>7828</v>
      </c>
      <c r="F48" s="180"/>
      <c r="G48" s="180"/>
      <c r="H48" s="225"/>
      <c r="I48" s="225"/>
      <c r="J48" s="180" t="s">
        <v>7829</v>
      </c>
      <c r="K48" s="180">
        <v>995</v>
      </c>
      <c r="L48" s="180" t="s">
        <v>7830</v>
      </c>
      <c r="M48" s="180" t="s">
        <v>254</v>
      </c>
      <c r="N48" s="229" t="s">
        <v>7831</v>
      </c>
      <c r="O48" s="180"/>
      <c r="P48" s="180"/>
      <c r="Q48" s="180" t="s">
        <v>7804</v>
      </c>
    </row>
    <row r="49" spans="1:93" s="220" customFormat="1" ht="46.5" customHeight="1">
      <c r="A49" s="212">
        <v>42</v>
      </c>
      <c r="B49" s="429">
        <v>27</v>
      </c>
      <c r="C49" s="210" t="s">
        <v>145</v>
      </c>
      <c r="D49" s="194" t="s">
        <v>5326</v>
      </c>
      <c r="E49" s="2162" t="s">
        <v>7832</v>
      </c>
      <c r="F49" s="210"/>
      <c r="G49" s="210"/>
      <c r="H49" s="213"/>
      <c r="I49" s="213"/>
      <c r="J49" s="210" t="s">
        <v>7833</v>
      </c>
      <c r="K49" s="210">
        <v>892</v>
      </c>
      <c r="L49" s="210" t="s">
        <v>7834</v>
      </c>
      <c r="M49" s="210" t="s">
        <v>254</v>
      </c>
      <c r="N49" s="217" t="s">
        <v>7835</v>
      </c>
      <c r="O49" s="210"/>
      <c r="P49" s="210"/>
      <c r="Q49" s="210" t="s">
        <v>7804</v>
      </c>
    </row>
    <row r="50" spans="1:93" s="220" customFormat="1" ht="46.5" customHeight="1">
      <c r="A50" s="212">
        <v>43</v>
      </c>
      <c r="B50" s="219">
        <v>28</v>
      </c>
      <c r="C50" s="210" t="s">
        <v>145</v>
      </c>
      <c r="D50" s="194" t="s">
        <v>5326</v>
      </c>
      <c r="E50" s="1004" t="s">
        <v>7836</v>
      </c>
      <c r="F50" s="210"/>
      <c r="G50" s="210"/>
      <c r="H50" s="213"/>
      <c r="I50" s="213"/>
      <c r="J50" s="210" t="s">
        <v>7833</v>
      </c>
      <c r="K50" s="210">
        <v>1023</v>
      </c>
      <c r="L50" s="210" t="s">
        <v>7764</v>
      </c>
      <c r="M50" s="210" t="s">
        <v>7837</v>
      </c>
      <c r="N50" s="217" t="s">
        <v>7838</v>
      </c>
      <c r="O50" s="210"/>
      <c r="P50" s="210"/>
      <c r="Q50" s="210" t="s">
        <v>7804</v>
      </c>
    </row>
    <row r="51" spans="1:93" s="220" customFormat="1" ht="46.5" customHeight="1">
      <c r="A51" s="212">
        <v>44</v>
      </c>
      <c r="B51" s="429">
        <v>29</v>
      </c>
      <c r="C51" s="210" t="s">
        <v>145</v>
      </c>
      <c r="D51" s="194" t="s">
        <v>5326</v>
      </c>
      <c r="E51" s="2163" t="s">
        <v>7839</v>
      </c>
      <c r="F51" s="210"/>
      <c r="G51" s="210"/>
      <c r="H51" s="213"/>
      <c r="I51" s="213"/>
      <c r="J51" s="210" t="s">
        <v>7840</v>
      </c>
      <c r="K51" s="210">
        <v>1333</v>
      </c>
      <c r="L51" s="210" t="s">
        <v>7841</v>
      </c>
      <c r="M51" s="210" t="s">
        <v>254</v>
      </c>
      <c r="N51" s="217" t="s">
        <v>7842</v>
      </c>
      <c r="O51" s="210"/>
      <c r="P51" s="210"/>
      <c r="Q51" s="210" t="s">
        <v>7804</v>
      </c>
    </row>
    <row r="52" spans="1:93" s="5" customFormat="1" ht="68.25" customHeight="1">
      <c r="A52" s="200">
        <v>45</v>
      </c>
      <c r="B52" s="199">
        <v>30</v>
      </c>
      <c r="C52" s="180" t="s">
        <v>145</v>
      </c>
      <c r="D52" s="181" t="s">
        <v>7812</v>
      </c>
      <c r="E52" s="1219" t="s">
        <v>7843</v>
      </c>
      <c r="F52" s="180"/>
      <c r="G52" s="180"/>
      <c r="H52" s="225"/>
      <c r="I52" s="225"/>
      <c r="J52" s="1201" t="s">
        <v>7840</v>
      </c>
      <c r="K52" s="2164">
        <v>1060</v>
      </c>
      <c r="L52" s="1219" t="s">
        <v>7844</v>
      </c>
      <c r="M52" s="180" t="s">
        <v>254</v>
      </c>
      <c r="N52" s="2165"/>
      <c r="O52" s="180"/>
      <c r="P52" s="180"/>
      <c r="Q52" s="180" t="s">
        <v>7804</v>
      </c>
    </row>
    <row r="53" spans="1:93" s="5" customFormat="1" ht="68.25" customHeight="1">
      <c r="A53" s="200">
        <v>46</v>
      </c>
      <c r="B53" s="443">
        <v>31</v>
      </c>
      <c r="C53" s="180" t="s">
        <v>145</v>
      </c>
      <c r="D53" s="181" t="s">
        <v>7812</v>
      </c>
      <c r="E53" s="1202" t="s">
        <v>7845</v>
      </c>
      <c r="F53" s="180"/>
      <c r="G53" s="180"/>
      <c r="H53" s="225"/>
      <c r="I53" s="225"/>
      <c r="J53" s="2166" t="s">
        <v>7846</v>
      </c>
      <c r="K53" s="2164">
        <v>1214</v>
      </c>
      <c r="L53" s="2167" t="s">
        <v>7847</v>
      </c>
      <c r="M53" s="180" t="s">
        <v>254</v>
      </c>
      <c r="N53" s="2165"/>
      <c r="O53" s="180"/>
      <c r="P53" s="180"/>
      <c r="Q53" s="180" t="s">
        <v>7804</v>
      </c>
    </row>
    <row r="54" spans="1:93" s="5" customFormat="1" ht="68.25" customHeight="1">
      <c r="A54" s="200">
        <v>47</v>
      </c>
      <c r="B54" s="199">
        <v>32</v>
      </c>
      <c r="C54" s="180" t="s">
        <v>145</v>
      </c>
      <c r="D54" s="181" t="s">
        <v>7812</v>
      </c>
      <c r="E54" s="1202" t="s">
        <v>7848</v>
      </c>
      <c r="F54" s="180"/>
      <c r="G54" s="180"/>
      <c r="H54" s="225"/>
      <c r="I54" s="225"/>
      <c r="J54" s="2166" t="s">
        <v>7840</v>
      </c>
      <c r="K54" s="2164">
        <v>1000</v>
      </c>
      <c r="L54" s="2167" t="s">
        <v>7849</v>
      </c>
      <c r="M54" s="180" t="s">
        <v>254</v>
      </c>
      <c r="N54" s="2165"/>
      <c r="O54" s="180"/>
      <c r="P54" s="180"/>
      <c r="Q54" s="180" t="s">
        <v>7804</v>
      </c>
    </row>
    <row r="55" spans="1:93" s="5" customFormat="1" ht="68.25" customHeight="1">
      <c r="A55" s="200">
        <v>48</v>
      </c>
      <c r="B55" s="443">
        <v>33</v>
      </c>
      <c r="C55" s="180" t="s">
        <v>145</v>
      </c>
      <c r="D55" s="181" t="s">
        <v>7812</v>
      </c>
      <c r="E55" s="1202" t="s">
        <v>7850</v>
      </c>
      <c r="F55" s="180"/>
      <c r="G55" s="180"/>
      <c r="H55" s="225"/>
      <c r="I55" s="225"/>
      <c r="J55" s="2166" t="s">
        <v>7840</v>
      </c>
      <c r="K55" s="2164">
        <v>994</v>
      </c>
      <c r="L55" s="2167" t="s">
        <v>7851</v>
      </c>
      <c r="M55" s="180" t="s">
        <v>254</v>
      </c>
      <c r="N55" s="2165"/>
      <c r="O55" s="180"/>
      <c r="P55" s="180"/>
      <c r="Q55" s="180" t="s">
        <v>7804</v>
      </c>
    </row>
    <row r="56" spans="1:93" s="2058" customFormat="1" ht="19.5" customHeight="1">
      <c r="A56" s="2168"/>
      <c r="B56" s="2169"/>
      <c r="C56" s="2168"/>
      <c r="D56" s="2169"/>
      <c r="E56" s="2168"/>
      <c r="F56" s="2170"/>
      <c r="G56" s="2168"/>
      <c r="H56" s="2168"/>
      <c r="I56" s="2168"/>
      <c r="J56" s="2171" t="s">
        <v>508</v>
      </c>
      <c r="K56" s="2171"/>
      <c r="L56" s="2172"/>
      <c r="M56" s="2172"/>
      <c r="N56" s="2172"/>
      <c r="O56" s="2172"/>
      <c r="P56" s="2172"/>
      <c r="Q56" s="2168"/>
      <c r="R56" s="2168"/>
      <c r="S56" s="2173" t="s">
        <v>7804</v>
      </c>
    </row>
    <row r="57" spans="1:93" ht="90.75" customHeight="1">
      <c r="A57" s="222">
        <v>47</v>
      </c>
      <c r="B57" s="398">
        <v>1</v>
      </c>
      <c r="C57" s="222" t="s">
        <v>5129</v>
      </c>
      <c r="D57" s="222" t="s">
        <v>19</v>
      </c>
      <c r="E57" s="222" t="s">
        <v>7852</v>
      </c>
      <c r="F57" s="222" t="s">
        <v>7853</v>
      </c>
      <c r="G57" s="222">
        <v>1968</v>
      </c>
      <c r="H57" s="397">
        <v>86.1</v>
      </c>
      <c r="I57" s="397" t="s">
        <v>7854</v>
      </c>
      <c r="J57" s="311" t="s">
        <v>7855</v>
      </c>
      <c r="K57" s="311">
        <v>1500</v>
      </c>
      <c r="L57" s="311" t="s">
        <v>7856</v>
      </c>
      <c r="M57" s="311" t="s">
        <v>7857</v>
      </c>
      <c r="N57" s="1688" t="s">
        <v>7858</v>
      </c>
      <c r="O57" s="222"/>
      <c r="P57" s="222" t="s">
        <v>7859</v>
      </c>
      <c r="Q57" s="222"/>
    </row>
    <row r="58" spans="1:93" ht="57.75" customHeight="1">
      <c r="A58" s="222">
        <v>48</v>
      </c>
      <c r="B58" s="398">
        <v>2</v>
      </c>
      <c r="C58" s="222" t="s">
        <v>1083</v>
      </c>
      <c r="D58" s="222" t="s">
        <v>19</v>
      </c>
      <c r="E58" s="222" t="s">
        <v>7860</v>
      </c>
      <c r="F58" s="222" t="s">
        <v>7853</v>
      </c>
      <c r="G58" s="222">
        <v>1995</v>
      </c>
      <c r="H58" s="397">
        <v>112.4</v>
      </c>
      <c r="I58" s="397" t="s">
        <v>7861</v>
      </c>
      <c r="J58" s="311" t="s">
        <v>7862</v>
      </c>
      <c r="K58" s="311"/>
      <c r="L58" s="311"/>
      <c r="M58" s="311" t="s">
        <v>7863</v>
      </c>
      <c r="N58" s="376"/>
      <c r="O58" s="222"/>
      <c r="P58" s="222"/>
      <c r="Q58" s="222"/>
    </row>
    <row r="59" spans="1:93" ht="84">
      <c r="A59" s="222">
        <v>49</v>
      </c>
      <c r="B59" s="398">
        <v>3</v>
      </c>
      <c r="C59" s="222" t="s">
        <v>7864</v>
      </c>
      <c r="D59" s="222" t="s">
        <v>19</v>
      </c>
      <c r="E59" s="222" t="s">
        <v>7865</v>
      </c>
      <c r="F59" s="222" t="s">
        <v>7853</v>
      </c>
      <c r="G59" s="222"/>
      <c r="H59" s="397"/>
      <c r="I59" s="397" t="s">
        <v>7866</v>
      </c>
      <c r="J59" s="311" t="s">
        <v>7867</v>
      </c>
      <c r="K59" s="311">
        <v>31305</v>
      </c>
      <c r="L59" s="311" t="s">
        <v>7868</v>
      </c>
      <c r="M59" s="311"/>
      <c r="N59" s="376" t="s">
        <v>7869</v>
      </c>
      <c r="O59" s="222"/>
      <c r="P59" s="222"/>
      <c r="Q59" s="222"/>
    </row>
    <row r="60" spans="1:93" s="222" customFormat="1" ht="120">
      <c r="A60" s="222">
        <v>50</v>
      </c>
      <c r="B60" s="398">
        <v>4</v>
      </c>
      <c r="C60" s="222" t="s">
        <v>1561</v>
      </c>
      <c r="D60" s="222" t="s">
        <v>19</v>
      </c>
      <c r="E60" s="222" t="s">
        <v>7870</v>
      </c>
      <c r="F60" s="222" t="s">
        <v>7871</v>
      </c>
      <c r="H60" s="222">
        <v>680</v>
      </c>
      <c r="I60" s="222" t="s">
        <v>7872</v>
      </c>
      <c r="J60" s="222" t="s">
        <v>7873</v>
      </c>
      <c r="K60" s="222">
        <v>2846</v>
      </c>
      <c r="L60" s="222" t="s">
        <v>7874</v>
      </c>
      <c r="M60" s="222" t="s">
        <v>7875</v>
      </c>
      <c r="N60" s="376" t="s">
        <v>7876</v>
      </c>
      <c r="O60" s="222">
        <v>0</v>
      </c>
      <c r="P60" s="222" t="s">
        <v>7877</v>
      </c>
      <c r="Q60" s="222" t="s">
        <v>7746</v>
      </c>
      <c r="R60" s="388"/>
      <c r="S60" s="389"/>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row>
    <row r="61" spans="1:93" ht="15.75" customHeight="1">
      <c r="S61" s="172"/>
    </row>
    <row r="62" spans="1:93" ht="15.75" customHeight="1"/>
    <row r="63" spans="1:93" ht="15.75" customHeight="1"/>
    <row r="64" spans="1:9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sheetData>
  <mergeCells count="28">
    <mergeCell ref="E14:E17"/>
    <mergeCell ref="Q14:Q17"/>
    <mergeCell ref="C22:Q22"/>
    <mergeCell ref="A4:B4"/>
    <mergeCell ref="C5:Q5"/>
    <mergeCell ref="D8:D10"/>
    <mergeCell ref="F8:F10"/>
    <mergeCell ref="G8:G10"/>
    <mergeCell ref="J8:J10"/>
    <mergeCell ref="M8:M10"/>
    <mergeCell ref="N8:N10"/>
    <mergeCell ref="Q8:Q10"/>
    <mergeCell ref="B1:Q1"/>
    <mergeCell ref="A2:B3"/>
    <mergeCell ref="C2:C3"/>
    <mergeCell ref="D2:D3"/>
    <mergeCell ref="E2:E3"/>
    <mergeCell ref="F2:F3"/>
    <mergeCell ref="G2:G3"/>
    <mergeCell ref="H2:H3"/>
    <mergeCell ref="I2:I3"/>
    <mergeCell ref="J2:J3"/>
    <mergeCell ref="K2:K3"/>
    <mergeCell ref="L2:L3"/>
    <mergeCell ref="M2:M3"/>
    <mergeCell ref="N2:N3"/>
    <mergeCell ref="O2:P2"/>
    <mergeCell ref="Q2:Q3"/>
  </mergeCells>
  <pageMargins left="0" right="0" top="0" bottom="0" header="0.31496062992125984" footer="0.31496062992125984"/>
  <pageSetup paperSize="9" scale="28" fitToHeight="0" orientation="landscape" useFirstPageNumber="1"/>
  <drawing r:id="rId1"/>
</worksheet>
</file>

<file path=xl/worksheets/sheet29.xml><?xml version="1.0" encoding="utf-8"?>
<worksheet xmlns="http://schemas.openxmlformats.org/spreadsheetml/2006/main" xmlns:r="http://schemas.openxmlformats.org/officeDocument/2006/relationships">
  <sheetPr>
    <pageSetUpPr fitToPage="1"/>
  </sheetPr>
  <dimension ref="A1:AI60"/>
  <sheetViews>
    <sheetView topLeftCell="D46" workbookViewId="0">
      <selection activeCell="G20" sqref="G20"/>
    </sheetView>
  </sheetViews>
  <sheetFormatPr defaultRowHeight="12"/>
  <cols>
    <col min="1" max="1" width="3.7109375" style="557" customWidth="1"/>
    <col min="2" max="2" width="4.85546875" style="557" customWidth="1"/>
    <col min="3" max="3" width="16" style="557" customWidth="1"/>
    <col min="4" max="4" width="14.140625" style="557" customWidth="1"/>
    <col min="5" max="5" width="20.5703125" style="557" customWidth="1"/>
    <col min="6" max="6" width="14.42578125" style="557" customWidth="1"/>
    <col min="7" max="7" width="7.140625" style="557" customWidth="1"/>
    <col min="8" max="8" width="8.140625" style="557" customWidth="1"/>
    <col min="9" max="9" width="16.140625" style="557" customWidth="1"/>
    <col min="10" max="10" width="27" style="2174" customWidth="1"/>
    <col min="11" max="13" width="14.140625" style="557" customWidth="1"/>
    <col min="14" max="14" width="52.5703125" style="557" customWidth="1"/>
    <col min="15" max="16" width="14.140625" style="557" customWidth="1"/>
    <col min="17" max="17" width="14.140625" style="634" customWidth="1"/>
    <col min="18" max="19" width="9.140625" style="557" hidden="1" customWidth="1"/>
    <col min="20" max="20" width="20.7109375" style="557" customWidth="1"/>
    <col min="21" max="16384" width="9.140625" style="557"/>
  </cols>
  <sheetData>
    <row r="1" spans="1:35">
      <c r="A1" s="2324" t="s">
        <v>7878</v>
      </c>
      <c r="B1" s="2324"/>
      <c r="C1" s="2324"/>
      <c r="D1" s="2324"/>
      <c r="E1" s="2324"/>
      <c r="F1" s="2324"/>
      <c r="G1" s="2324"/>
      <c r="H1" s="2324"/>
      <c r="I1" s="2324"/>
      <c r="J1" s="2324"/>
      <c r="K1" s="2324"/>
      <c r="L1" s="2324"/>
      <c r="M1" s="2324"/>
      <c r="N1" s="2324"/>
      <c r="O1" s="2324"/>
      <c r="P1" s="2324"/>
      <c r="Q1" s="2324"/>
    </row>
    <row r="2" spans="1:35">
      <c r="A2" s="2751"/>
      <c r="B2" s="2752"/>
      <c r="C2" s="2752"/>
      <c r="D2" s="2752"/>
      <c r="E2" s="2752"/>
      <c r="F2" s="2752"/>
      <c r="G2" s="2752"/>
      <c r="H2" s="2752"/>
      <c r="I2" s="2752"/>
      <c r="J2" s="2752"/>
      <c r="K2" s="2752"/>
      <c r="L2" s="2752"/>
      <c r="M2" s="2752"/>
      <c r="N2" s="2752"/>
      <c r="O2" s="2752"/>
      <c r="P2" s="2752"/>
      <c r="Q2" s="2752"/>
    </row>
    <row r="3" spans="1:35" ht="68.25" customHeight="1">
      <c r="A3" s="2753" t="s">
        <v>0</v>
      </c>
      <c r="B3" s="2753" t="s">
        <v>0</v>
      </c>
      <c r="C3" s="2753" t="s">
        <v>1</v>
      </c>
      <c r="D3" s="2753" t="s">
        <v>14</v>
      </c>
      <c r="E3" s="2753" t="s">
        <v>2</v>
      </c>
      <c r="F3" s="2753" t="s">
        <v>3</v>
      </c>
      <c r="G3" s="2753" t="s">
        <v>4</v>
      </c>
      <c r="H3" s="2753" t="s">
        <v>314</v>
      </c>
      <c r="I3" s="2753" t="s">
        <v>6</v>
      </c>
      <c r="J3" s="2755" t="s">
        <v>778</v>
      </c>
      <c r="K3" s="2753" t="s">
        <v>316</v>
      </c>
      <c r="L3" s="2753" t="s">
        <v>9</v>
      </c>
      <c r="M3" s="2753" t="s">
        <v>3432</v>
      </c>
      <c r="N3" s="2753" t="s">
        <v>3433</v>
      </c>
      <c r="O3" s="2756" t="s">
        <v>12</v>
      </c>
      <c r="P3" s="2757"/>
      <c r="Q3" s="2175" t="s">
        <v>13</v>
      </c>
      <c r="T3" s="636" t="s">
        <v>115</v>
      </c>
    </row>
    <row r="4" spans="1:35" ht="45" customHeight="1">
      <c r="A4" s="2754"/>
      <c r="B4" s="2754"/>
      <c r="C4" s="2754"/>
      <c r="D4" s="2754"/>
      <c r="E4" s="2754"/>
      <c r="F4" s="2754"/>
      <c r="G4" s="2754"/>
      <c r="H4" s="2754"/>
      <c r="I4" s="2754"/>
      <c r="J4" s="2754"/>
      <c r="K4" s="2754"/>
      <c r="L4" s="2754"/>
      <c r="M4" s="2754"/>
      <c r="N4" s="2754"/>
      <c r="O4" s="1735" t="s">
        <v>15</v>
      </c>
      <c r="P4" s="474" t="s">
        <v>1767</v>
      </c>
      <c r="Q4" s="2176"/>
    </row>
    <row r="5" spans="1:35">
      <c r="A5" s="2758">
        <v>1</v>
      </c>
      <c r="B5" s="2757"/>
      <c r="C5" s="1735">
        <v>2</v>
      </c>
      <c r="D5" s="1735">
        <v>3</v>
      </c>
      <c r="E5" s="1735">
        <v>4</v>
      </c>
      <c r="F5" s="1735">
        <v>5</v>
      </c>
      <c r="G5" s="1735">
        <v>6</v>
      </c>
      <c r="H5" s="1735">
        <v>7</v>
      </c>
      <c r="I5" s="1735">
        <v>8</v>
      </c>
      <c r="J5" s="2178">
        <v>9</v>
      </c>
      <c r="K5" s="1735">
        <v>10</v>
      </c>
      <c r="L5" s="1735">
        <v>11</v>
      </c>
      <c r="M5" s="1735">
        <v>12</v>
      </c>
      <c r="N5" s="1735">
        <v>13</v>
      </c>
      <c r="O5" s="1735">
        <v>14</v>
      </c>
      <c r="P5" s="1735">
        <v>15</v>
      </c>
      <c r="Q5" s="1735">
        <v>16</v>
      </c>
    </row>
    <row r="6" spans="1:35">
      <c r="A6" s="474" t="s">
        <v>695</v>
      </c>
      <c r="B6" s="2177">
        <f>COUNT(B7:B60)</f>
        <v>51</v>
      </c>
      <c r="C6" s="2506" t="s">
        <v>116</v>
      </c>
      <c r="D6" s="2506"/>
      <c r="E6" s="2506"/>
      <c r="F6" s="2506"/>
      <c r="G6" s="2506"/>
      <c r="H6" s="2506"/>
      <c r="I6" s="2506"/>
      <c r="J6" s="2506"/>
      <c r="K6" s="2506"/>
      <c r="L6" s="2506"/>
      <c r="M6" s="2506"/>
      <c r="N6" s="2506"/>
      <c r="O6" s="2506"/>
      <c r="P6" s="2506"/>
      <c r="Q6" s="2506"/>
    </row>
    <row r="7" spans="1:35" ht="137.25" customHeight="1">
      <c r="A7" s="436">
        <v>1</v>
      </c>
      <c r="B7" s="436">
        <v>1</v>
      </c>
      <c r="C7" s="433" t="s">
        <v>7879</v>
      </c>
      <c r="D7" s="433" t="s">
        <v>19</v>
      </c>
      <c r="E7" s="433" t="s">
        <v>7880</v>
      </c>
      <c r="F7" s="433" t="s">
        <v>7881</v>
      </c>
      <c r="G7" s="433" t="s">
        <v>77</v>
      </c>
      <c r="H7" s="433">
        <v>457</v>
      </c>
      <c r="I7" s="2179" t="s">
        <v>7882</v>
      </c>
      <c r="J7" s="2180" t="s">
        <v>7883</v>
      </c>
      <c r="K7" s="433" t="s">
        <v>77</v>
      </c>
      <c r="L7" s="433" t="s">
        <v>77</v>
      </c>
      <c r="M7" s="433"/>
      <c r="N7" s="433" t="s">
        <v>7884</v>
      </c>
      <c r="O7" s="433" t="s">
        <v>77</v>
      </c>
      <c r="P7" s="433" t="s">
        <v>7885</v>
      </c>
      <c r="Q7" s="433" t="s">
        <v>77</v>
      </c>
    </row>
    <row r="8" spans="1:35" ht="163.5" customHeight="1">
      <c r="A8" s="2181">
        <v>2</v>
      </c>
      <c r="B8" s="2181">
        <v>2</v>
      </c>
      <c r="C8" s="201" t="s">
        <v>7886</v>
      </c>
      <c r="D8" s="201" t="s">
        <v>19</v>
      </c>
      <c r="E8" s="201" t="s">
        <v>7887</v>
      </c>
      <c r="F8" s="201" t="s">
        <v>7888</v>
      </c>
      <c r="G8" s="201">
        <v>1966</v>
      </c>
      <c r="H8" s="201">
        <v>66.3</v>
      </c>
      <c r="I8" s="2182" t="s">
        <v>7889</v>
      </c>
      <c r="J8" s="2183" t="s">
        <v>7890</v>
      </c>
      <c r="K8" s="201" t="s">
        <v>695</v>
      </c>
      <c r="L8" s="201" t="s">
        <v>695</v>
      </c>
      <c r="M8" s="201" t="s">
        <v>7891</v>
      </c>
      <c r="N8" s="682" t="s">
        <v>7892</v>
      </c>
      <c r="O8" s="201" t="s">
        <v>695</v>
      </c>
      <c r="P8" s="201" t="s">
        <v>7893</v>
      </c>
      <c r="Q8" s="201" t="s">
        <v>695</v>
      </c>
    </row>
    <row r="9" spans="1:35" s="1727" customFormat="1" ht="169.5" customHeight="1">
      <c r="A9" s="2181">
        <v>3</v>
      </c>
      <c r="B9" s="2181">
        <v>3</v>
      </c>
      <c r="C9" s="201" t="s">
        <v>7894</v>
      </c>
      <c r="D9" s="201" t="s">
        <v>19</v>
      </c>
      <c r="E9" s="201" t="s">
        <v>7895</v>
      </c>
      <c r="F9" s="201" t="s">
        <v>7888</v>
      </c>
      <c r="G9" s="201">
        <v>1978</v>
      </c>
      <c r="H9" s="201" t="s">
        <v>7896</v>
      </c>
      <c r="I9" s="201" t="s">
        <v>7897</v>
      </c>
      <c r="J9" s="201" t="s">
        <v>7898</v>
      </c>
      <c r="K9" s="201" t="s">
        <v>695</v>
      </c>
      <c r="L9" s="201" t="s">
        <v>695</v>
      </c>
      <c r="M9" s="201" t="s">
        <v>7899</v>
      </c>
      <c r="N9" s="224" t="s">
        <v>7900</v>
      </c>
      <c r="O9" s="201" t="s">
        <v>695</v>
      </c>
      <c r="P9" s="201" t="s">
        <v>7901</v>
      </c>
      <c r="Q9" s="201" t="s">
        <v>695</v>
      </c>
    </row>
    <row r="10" spans="1:35" ht="93.75" customHeight="1">
      <c r="A10" s="2181">
        <v>4</v>
      </c>
      <c r="B10" s="2181">
        <v>4</v>
      </c>
      <c r="C10" s="433" t="s">
        <v>1083</v>
      </c>
      <c r="D10" s="433" t="s">
        <v>19</v>
      </c>
      <c r="E10" s="433" t="s">
        <v>7902</v>
      </c>
      <c r="F10" s="433" t="s">
        <v>7888</v>
      </c>
      <c r="G10" s="433" t="s">
        <v>695</v>
      </c>
      <c r="H10" s="433">
        <v>26.9</v>
      </c>
      <c r="I10" s="433" t="s">
        <v>7903</v>
      </c>
      <c r="J10" s="2180" t="s">
        <v>7904</v>
      </c>
      <c r="K10" s="433">
        <v>600</v>
      </c>
      <c r="L10" s="433" t="s">
        <v>7905</v>
      </c>
      <c r="M10" s="433"/>
      <c r="N10" s="433" t="s">
        <v>7906</v>
      </c>
      <c r="O10" s="433" t="s">
        <v>695</v>
      </c>
      <c r="P10" s="433" t="s">
        <v>695</v>
      </c>
      <c r="Q10" s="885"/>
    </row>
    <row r="11" spans="1:35" ht="93" customHeight="1">
      <c r="A11" s="436">
        <v>5</v>
      </c>
      <c r="B11" s="436">
        <v>5</v>
      </c>
      <c r="C11" s="433" t="s">
        <v>7907</v>
      </c>
      <c r="D11" s="433" t="s">
        <v>19</v>
      </c>
      <c r="E11" s="433" t="s">
        <v>7908</v>
      </c>
      <c r="F11" s="433" t="s">
        <v>7888</v>
      </c>
      <c r="G11" s="433">
        <v>1989</v>
      </c>
      <c r="H11" s="433">
        <v>80.400000000000006</v>
      </c>
      <c r="I11" s="433" t="s">
        <v>7909</v>
      </c>
      <c r="J11" s="2180" t="s">
        <v>7910</v>
      </c>
      <c r="K11" s="433" t="s">
        <v>77</v>
      </c>
      <c r="L11" s="433" t="s">
        <v>77</v>
      </c>
      <c r="M11" s="433"/>
      <c r="N11" s="433" t="s">
        <v>7911</v>
      </c>
      <c r="O11" s="433" t="s">
        <v>695</v>
      </c>
      <c r="P11" s="433" t="s">
        <v>695</v>
      </c>
      <c r="Q11" s="315" t="s">
        <v>695</v>
      </c>
      <c r="R11" s="569"/>
      <c r="S11" s="569"/>
      <c r="T11" s="569"/>
      <c r="U11" s="569"/>
      <c r="V11" s="569"/>
      <c r="W11" s="569"/>
      <c r="X11" s="569"/>
      <c r="Y11" s="569"/>
      <c r="Z11" s="569"/>
      <c r="AA11" s="569"/>
      <c r="AB11" s="569"/>
      <c r="AC11" s="569"/>
      <c r="AD11" s="569"/>
      <c r="AE11" s="569"/>
      <c r="AF11" s="569"/>
      <c r="AG11" s="569"/>
      <c r="AH11" s="569"/>
      <c r="AI11" s="569"/>
    </row>
    <row r="12" spans="1:35" ht="97.5" customHeight="1">
      <c r="A12" s="436">
        <v>6</v>
      </c>
      <c r="B12" s="436">
        <v>6</v>
      </c>
      <c r="C12" s="433" t="s">
        <v>7912</v>
      </c>
      <c r="D12" s="433" t="s">
        <v>19</v>
      </c>
      <c r="E12" s="433" t="s">
        <v>7913</v>
      </c>
      <c r="F12" s="433" t="s">
        <v>7888</v>
      </c>
      <c r="G12" s="433">
        <v>1983</v>
      </c>
      <c r="H12" s="433">
        <v>66.900000000000006</v>
      </c>
      <c r="I12" s="433" t="s">
        <v>7914</v>
      </c>
      <c r="J12" s="2180" t="s">
        <v>7910</v>
      </c>
      <c r="K12" s="433" t="s">
        <v>77</v>
      </c>
      <c r="L12" s="433" t="s">
        <v>77</v>
      </c>
      <c r="M12" s="433"/>
      <c r="N12" s="433" t="s">
        <v>7911</v>
      </c>
      <c r="O12" s="433" t="s">
        <v>695</v>
      </c>
      <c r="P12" s="433" t="s">
        <v>695</v>
      </c>
      <c r="Q12" s="315" t="s">
        <v>695</v>
      </c>
      <c r="R12" s="569"/>
      <c r="S12" s="569"/>
      <c r="T12" s="569"/>
      <c r="U12" s="569"/>
      <c r="V12" s="569"/>
      <c r="W12" s="569"/>
      <c r="X12" s="569"/>
      <c r="Y12" s="569"/>
      <c r="Z12" s="569"/>
      <c r="AA12" s="569"/>
      <c r="AB12" s="569"/>
      <c r="AC12" s="569"/>
      <c r="AD12" s="569"/>
      <c r="AE12" s="569"/>
      <c r="AF12" s="569"/>
      <c r="AG12" s="569"/>
      <c r="AH12" s="569"/>
      <c r="AI12" s="569"/>
    </row>
    <row r="13" spans="1:35" ht="97.5" customHeight="1">
      <c r="A13" s="436">
        <v>7</v>
      </c>
      <c r="B13" s="436">
        <v>7</v>
      </c>
      <c r="C13" s="433" t="s">
        <v>7915</v>
      </c>
      <c r="D13" s="433" t="s">
        <v>19</v>
      </c>
      <c r="E13" s="433" t="s">
        <v>7916</v>
      </c>
      <c r="F13" s="433" t="s">
        <v>7888</v>
      </c>
      <c r="G13" s="433">
        <v>1991</v>
      </c>
      <c r="H13" s="433">
        <v>50.5</v>
      </c>
      <c r="I13" s="433" t="s">
        <v>7917</v>
      </c>
      <c r="J13" s="2180" t="s">
        <v>7918</v>
      </c>
      <c r="K13" s="433" t="s">
        <v>77</v>
      </c>
      <c r="L13" s="433" t="s">
        <v>77</v>
      </c>
      <c r="M13" s="433"/>
      <c r="N13" s="433" t="s">
        <v>7911</v>
      </c>
      <c r="O13" s="433" t="s">
        <v>695</v>
      </c>
      <c r="P13" s="433" t="s">
        <v>695</v>
      </c>
      <c r="Q13" s="315" t="s">
        <v>695</v>
      </c>
      <c r="R13" s="569"/>
      <c r="S13" s="569"/>
      <c r="T13" s="569"/>
      <c r="U13" s="569"/>
      <c r="V13" s="569"/>
      <c r="W13" s="569"/>
      <c r="X13" s="569"/>
      <c r="Y13" s="569"/>
      <c r="Z13" s="569"/>
      <c r="AA13" s="569"/>
      <c r="AB13" s="569"/>
      <c r="AC13" s="569"/>
      <c r="AD13" s="569"/>
      <c r="AE13" s="569"/>
      <c r="AF13" s="569"/>
      <c r="AG13" s="569"/>
      <c r="AH13" s="569"/>
      <c r="AI13" s="569"/>
    </row>
    <row r="14" spans="1:35" s="1143" customFormat="1" ht="132" customHeight="1">
      <c r="A14" s="2184">
        <v>8</v>
      </c>
      <c r="B14" s="2184">
        <v>8</v>
      </c>
      <c r="C14" s="440" t="s">
        <v>7919</v>
      </c>
      <c r="D14" s="440" t="s">
        <v>19</v>
      </c>
      <c r="E14" s="440" t="s">
        <v>7920</v>
      </c>
      <c r="F14" s="440" t="s">
        <v>7888</v>
      </c>
      <c r="G14" s="440">
        <v>1990</v>
      </c>
      <c r="H14" s="440">
        <v>45.2</v>
      </c>
      <c r="I14" s="440" t="s">
        <v>7921</v>
      </c>
      <c r="J14" s="2185" t="s">
        <v>7922</v>
      </c>
      <c r="K14" s="440">
        <v>700</v>
      </c>
      <c r="L14" s="440" t="s">
        <v>7923</v>
      </c>
      <c r="M14" s="440" t="s">
        <v>7924</v>
      </c>
      <c r="N14" s="210" t="s">
        <v>7925</v>
      </c>
      <c r="O14" s="212" t="s">
        <v>695</v>
      </c>
      <c r="P14" s="440" t="s">
        <v>695</v>
      </c>
      <c r="Q14" s="349" t="s">
        <v>695</v>
      </c>
    </row>
    <row r="15" spans="1:35" ht="101.25" customHeight="1">
      <c r="A15" s="436">
        <v>9</v>
      </c>
      <c r="B15" s="436">
        <v>9</v>
      </c>
      <c r="C15" s="433" t="s">
        <v>7926</v>
      </c>
      <c r="D15" s="433" t="s">
        <v>19</v>
      </c>
      <c r="E15" s="433" t="s">
        <v>7927</v>
      </c>
      <c r="F15" s="433" t="s">
        <v>7888</v>
      </c>
      <c r="G15" s="433">
        <v>1989</v>
      </c>
      <c r="H15" s="433">
        <v>30.1</v>
      </c>
      <c r="I15" s="433" t="s">
        <v>7928</v>
      </c>
      <c r="J15" s="2180" t="s">
        <v>7929</v>
      </c>
      <c r="K15" s="433" t="s">
        <v>77</v>
      </c>
      <c r="L15" s="433" t="s">
        <v>77</v>
      </c>
      <c r="M15" s="433"/>
      <c r="N15" s="388" t="s">
        <v>7911</v>
      </c>
      <c r="O15" s="433" t="s">
        <v>695</v>
      </c>
      <c r="P15" s="433" t="s">
        <v>695</v>
      </c>
      <c r="Q15" s="315" t="s">
        <v>695</v>
      </c>
    </row>
    <row r="16" spans="1:35" ht="101.25" customHeight="1">
      <c r="A16" s="436">
        <v>10</v>
      </c>
      <c r="B16" s="436">
        <v>10</v>
      </c>
      <c r="C16" s="433" t="s">
        <v>7930</v>
      </c>
      <c r="D16" s="433" t="s">
        <v>19</v>
      </c>
      <c r="E16" s="433" t="s">
        <v>7931</v>
      </c>
      <c r="F16" s="433" t="s">
        <v>7888</v>
      </c>
      <c r="G16" s="433">
        <v>1982</v>
      </c>
      <c r="H16" s="433">
        <v>41.2</v>
      </c>
      <c r="I16" s="433" t="s">
        <v>7932</v>
      </c>
      <c r="J16" s="2180" t="s">
        <v>7929</v>
      </c>
      <c r="K16" s="433" t="s">
        <v>77</v>
      </c>
      <c r="L16" s="433" t="s">
        <v>77</v>
      </c>
      <c r="M16" s="433"/>
      <c r="N16" s="433" t="s">
        <v>7911</v>
      </c>
      <c r="O16" s="433" t="s">
        <v>695</v>
      </c>
      <c r="P16" s="433" t="s">
        <v>695</v>
      </c>
      <c r="Q16" s="388" t="s">
        <v>695</v>
      </c>
    </row>
    <row r="17" spans="1:35">
      <c r="A17" s="474" t="s">
        <v>695</v>
      </c>
      <c r="B17" s="474"/>
      <c r="C17" s="2756" t="s">
        <v>7933</v>
      </c>
      <c r="D17" s="2756"/>
      <c r="E17" s="2756"/>
      <c r="F17" s="2756"/>
      <c r="G17" s="2756"/>
      <c r="H17" s="2756"/>
      <c r="I17" s="2756"/>
      <c r="J17" s="2756"/>
      <c r="K17" s="2756"/>
      <c r="L17" s="2756"/>
      <c r="M17" s="2756"/>
      <c r="N17" s="2756"/>
      <c r="O17" s="2756"/>
      <c r="P17" s="2756"/>
      <c r="Q17" s="2756"/>
    </row>
    <row r="18" spans="1:35" s="1727" customFormat="1" ht="48" customHeight="1">
      <c r="A18" s="226">
        <v>11</v>
      </c>
      <c r="B18" s="512">
        <v>1</v>
      </c>
      <c r="C18" s="512" t="s">
        <v>7934</v>
      </c>
      <c r="D18" s="512" t="s">
        <v>19</v>
      </c>
      <c r="E18" s="512" t="s">
        <v>7935</v>
      </c>
      <c r="F18" s="512" t="s">
        <v>7936</v>
      </c>
      <c r="G18" s="512">
        <v>1985</v>
      </c>
      <c r="H18" s="512">
        <v>45</v>
      </c>
      <c r="I18" s="2186" t="s">
        <v>7937</v>
      </c>
      <c r="J18" s="2187" t="s">
        <v>7938</v>
      </c>
      <c r="K18" s="512">
        <v>400</v>
      </c>
      <c r="L18" s="512" t="s">
        <v>7939</v>
      </c>
      <c r="M18" s="512" t="s">
        <v>124</v>
      </c>
      <c r="N18" s="512" t="s">
        <v>7940</v>
      </c>
      <c r="O18" s="512" t="s">
        <v>24</v>
      </c>
      <c r="P18" s="512" t="s">
        <v>7941</v>
      </c>
      <c r="Q18" s="512" t="s">
        <v>7942</v>
      </c>
      <c r="R18" s="564"/>
      <c r="S18" s="564"/>
      <c r="T18" s="564"/>
      <c r="U18" s="564"/>
      <c r="V18" s="564"/>
      <c r="W18" s="564"/>
      <c r="X18" s="564"/>
      <c r="Y18" s="564"/>
      <c r="Z18" s="564"/>
      <c r="AA18" s="564"/>
      <c r="AB18" s="564"/>
      <c r="AC18" s="564"/>
      <c r="AD18" s="564"/>
      <c r="AE18" s="564"/>
      <c r="AF18" s="564"/>
      <c r="AG18" s="564"/>
      <c r="AH18" s="564"/>
      <c r="AI18" s="564"/>
    </row>
    <row r="19" spans="1:35" ht="38.25" customHeight="1">
      <c r="A19" s="226">
        <v>12</v>
      </c>
      <c r="B19" s="512">
        <v>2</v>
      </c>
      <c r="C19" s="512" t="s">
        <v>7943</v>
      </c>
      <c r="D19" s="512" t="s">
        <v>19</v>
      </c>
      <c r="E19" s="512" t="s">
        <v>7944</v>
      </c>
      <c r="F19" s="512" t="s">
        <v>7936</v>
      </c>
      <c r="G19" s="512" t="s">
        <v>77</v>
      </c>
      <c r="H19" s="512">
        <v>76.5</v>
      </c>
      <c r="I19" s="2186" t="s">
        <v>7945</v>
      </c>
      <c r="J19" s="2187" t="s">
        <v>7946</v>
      </c>
      <c r="K19" s="512" t="s">
        <v>77</v>
      </c>
      <c r="L19" s="1724" t="s">
        <v>77</v>
      </c>
      <c r="M19" s="356" t="s">
        <v>124</v>
      </c>
      <c r="N19" s="512" t="s">
        <v>7940</v>
      </c>
      <c r="O19" s="512" t="s">
        <v>24</v>
      </c>
      <c r="P19" s="512" t="s">
        <v>7947</v>
      </c>
      <c r="Q19" s="682" t="s">
        <v>695</v>
      </c>
      <c r="R19" s="569"/>
      <c r="S19" s="569"/>
      <c r="T19" s="569"/>
      <c r="U19" s="569"/>
      <c r="V19" s="569"/>
      <c r="W19" s="569"/>
      <c r="X19" s="569"/>
      <c r="Y19" s="569"/>
      <c r="Z19" s="569"/>
      <c r="AA19" s="569"/>
      <c r="AB19" s="569"/>
      <c r="AC19" s="569"/>
      <c r="AD19" s="569"/>
      <c r="AE19" s="569"/>
      <c r="AF19" s="569"/>
      <c r="AG19" s="569"/>
      <c r="AH19" s="569"/>
      <c r="AI19" s="569"/>
    </row>
    <row r="20" spans="1:35" s="569" customFormat="1" ht="92.25" customHeight="1">
      <c r="A20" s="226">
        <v>13</v>
      </c>
      <c r="B20" s="512">
        <v>3</v>
      </c>
      <c r="C20" s="512" t="s">
        <v>424</v>
      </c>
      <c r="D20" s="512" t="s">
        <v>19</v>
      </c>
      <c r="E20" s="512" t="s">
        <v>7948</v>
      </c>
      <c r="F20" s="512" t="s">
        <v>7936</v>
      </c>
      <c r="G20" s="512">
        <v>1977</v>
      </c>
      <c r="H20" s="512">
        <v>459</v>
      </c>
      <c r="I20" s="2186" t="s">
        <v>7949</v>
      </c>
      <c r="J20" s="2188" t="s">
        <v>7950</v>
      </c>
      <c r="K20" s="226">
        <v>504</v>
      </c>
      <c r="L20" s="1724" t="s">
        <v>7951</v>
      </c>
      <c r="M20" s="355" t="s">
        <v>254</v>
      </c>
      <c r="N20" s="512" t="s">
        <v>7952</v>
      </c>
      <c r="O20" s="512" t="s">
        <v>24</v>
      </c>
      <c r="P20" s="1027" t="s">
        <v>7953</v>
      </c>
      <c r="Q20" s="682"/>
    </row>
    <row r="21" spans="1:35" s="564" customFormat="1" ht="55.5" customHeight="1">
      <c r="A21" s="226">
        <v>14</v>
      </c>
      <c r="B21" s="512">
        <v>4</v>
      </c>
      <c r="C21" s="356" t="s">
        <v>3379</v>
      </c>
      <c r="D21" s="356" t="s">
        <v>19</v>
      </c>
      <c r="E21" s="356" t="s">
        <v>7954</v>
      </c>
      <c r="F21" s="356" t="s">
        <v>7955</v>
      </c>
      <c r="G21" s="356" t="s">
        <v>77</v>
      </c>
      <c r="H21" s="356">
        <v>421</v>
      </c>
      <c r="I21" s="2189" t="s">
        <v>7956</v>
      </c>
      <c r="J21" s="2190" t="s">
        <v>7957</v>
      </c>
      <c r="K21" s="356" t="s">
        <v>77</v>
      </c>
      <c r="L21" s="355" t="s">
        <v>77</v>
      </c>
      <c r="M21" s="355" t="s">
        <v>254</v>
      </c>
      <c r="N21" s="356" t="s">
        <v>7958</v>
      </c>
      <c r="O21" s="355">
        <v>211</v>
      </c>
      <c r="P21" s="1027" t="s">
        <v>7959</v>
      </c>
      <c r="Q21" s="682" t="s">
        <v>695</v>
      </c>
    </row>
    <row r="22" spans="1:35" ht="41.25" customHeight="1">
      <c r="A22" s="226">
        <v>15</v>
      </c>
      <c r="B22" s="512">
        <v>5</v>
      </c>
      <c r="C22" s="356" t="s">
        <v>591</v>
      </c>
      <c r="D22" s="356" t="s">
        <v>19</v>
      </c>
      <c r="E22" s="356" t="s">
        <v>7960</v>
      </c>
      <c r="F22" s="356" t="s">
        <v>7936</v>
      </c>
      <c r="G22" s="356" t="s">
        <v>77</v>
      </c>
      <c r="H22" s="356" t="s">
        <v>77</v>
      </c>
      <c r="I22" s="2189" t="s">
        <v>77</v>
      </c>
      <c r="J22" s="2188" t="s">
        <v>7961</v>
      </c>
      <c r="K22" s="356">
        <v>2392</v>
      </c>
      <c r="L22" s="356" t="s">
        <v>7962</v>
      </c>
      <c r="M22" s="355" t="s">
        <v>254</v>
      </c>
      <c r="N22" s="356" t="s">
        <v>7963</v>
      </c>
      <c r="O22" s="356" t="s">
        <v>24</v>
      </c>
      <c r="P22" s="201" t="s">
        <v>7964</v>
      </c>
      <c r="Q22" s="682" t="s">
        <v>7965</v>
      </c>
    </row>
    <row r="23" spans="1:35" s="1727" customFormat="1" ht="36">
      <c r="A23" s="226">
        <v>16</v>
      </c>
      <c r="B23" s="512">
        <v>6</v>
      </c>
      <c r="C23" s="682" t="s">
        <v>7966</v>
      </c>
      <c r="D23" s="682" t="s">
        <v>19</v>
      </c>
      <c r="E23" s="682" t="s">
        <v>7935</v>
      </c>
      <c r="F23" s="682" t="s">
        <v>7936</v>
      </c>
      <c r="G23" s="682">
        <v>1983</v>
      </c>
      <c r="H23" s="512">
        <v>47.5</v>
      </c>
      <c r="I23" s="2191" t="s">
        <v>7967</v>
      </c>
      <c r="J23" s="2190" t="s">
        <v>7968</v>
      </c>
      <c r="K23" s="682">
        <v>282</v>
      </c>
      <c r="L23" s="682" t="s">
        <v>7969</v>
      </c>
      <c r="M23" s="682" t="s">
        <v>124</v>
      </c>
      <c r="N23" s="682" t="s">
        <v>7940</v>
      </c>
      <c r="O23" s="682" t="s">
        <v>24</v>
      </c>
      <c r="P23" s="682" t="s">
        <v>7947</v>
      </c>
      <c r="Q23" s="682" t="s">
        <v>695</v>
      </c>
    </row>
    <row r="24" spans="1:35" s="573" customFormat="1" ht="48">
      <c r="A24" s="248">
        <v>17</v>
      </c>
      <c r="B24" s="349">
        <v>7</v>
      </c>
      <c r="C24" s="211" t="s">
        <v>7970</v>
      </c>
      <c r="D24" s="211" t="s">
        <v>29</v>
      </c>
      <c r="E24" s="349" t="s">
        <v>7971</v>
      </c>
      <c r="F24" s="349" t="s">
        <v>7955</v>
      </c>
      <c r="G24" s="349">
        <v>1968</v>
      </c>
      <c r="H24" s="349">
        <v>81.099999999999994</v>
      </c>
      <c r="I24" s="349" t="s">
        <v>7972</v>
      </c>
      <c r="J24" s="2192" t="s">
        <v>7973</v>
      </c>
      <c r="K24" s="349">
        <v>369</v>
      </c>
      <c r="L24" s="349" t="s">
        <v>7974</v>
      </c>
      <c r="M24" s="349" t="s">
        <v>254</v>
      </c>
      <c r="N24" s="1776" t="s">
        <v>7975</v>
      </c>
      <c r="O24" s="211" t="s">
        <v>24</v>
      </c>
      <c r="P24" s="211" t="s">
        <v>7976</v>
      </c>
      <c r="Q24" s="440" t="s">
        <v>695</v>
      </c>
    </row>
    <row r="25" spans="1:35" s="564" customFormat="1" ht="36">
      <c r="A25" s="226">
        <v>18</v>
      </c>
      <c r="B25" s="512">
        <v>8</v>
      </c>
      <c r="C25" s="201" t="s">
        <v>533</v>
      </c>
      <c r="D25" s="445" t="s">
        <v>19</v>
      </c>
      <c r="E25" s="356" t="s">
        <v>7977</v>
      </c>
      <c r="F25" s="356" t="s">
        <v>7955</v>
      </c>
      <c r="G25" s="356">
        <v>1967</v>
      </c>
      <c r="H25" s="356">
        <v>105.5</v>
      </c>
      <c r="I25" s="356" t="s">
        <v>7978</v>
      </c>
      <c r="J25" s="2188" t="s">
        <v>7973</v>
      </c>
      <c r="K25" s="356">
        <v>750</v>
      </c>
      <c r="L25" s="356" t="s">
        <v>7979</v>
      </c>
      <c r="M25" s="356" t="s">
        <v>7980</v>
      </c>
      <c r="N25" s="378" t="s">
        <v>7981</v>
      </c>
      <c r="O25" s="682" t="s">
        <v>24</v>
      </c>
      <c r="P25" s="682" t="s">
        <v>7982</v>
      </c>
      <c r="Q25" s="682" t="s">
        <v>695</v>
      </c>
    </row>
    <row r="26" spans="1:35" s="1143" customFormat="1" ht="45.75" customHeight="1">
      <c r="A26" s="248">
        <v>19</v>
      </c>
      <c r="B26" s="349">
        <v>9</v>
      </c>
      <c r="C26" s="440" t="s">
        <v>7983</v>
      </c>
      <c r="D26" s="454" t="s">
        <v>29</v>
      </c>
      <c r="E26" s="291" t="s">
        <v>7984</v>
      </c>
      <c r="F26" s="291" t="s">
        <v>7985</v>
      </c>
      <c r="G26" s="291">
        <v>1988</v>
      </c>
      <c r="H26" s="291">
        <v>1281.7</v>
      </c>
      <c r="I26" s="291" t="s">
        <v>7986</v>
      </c>
      <c r="J26" s="1171" t="s">
        <v>7987</v>
      </c>
      <c r="K26" s="291">
        <v>5590</v>
      </c>
      <c r="L26" s="291" t="s">
        <v>7988</v>
      </c>
      <c r="M26" s="291" t="s">
        <v>254</v>
      </c>
      <c r="N26" s="291" t="s">
        <v>7989</v>
      </c>
      <c r="O26" s="440" t="s">
        <v>24</v>
      </c>
      <c r="P26" s="440" t="s">
        <v>7990</v>
      </c>
      <c r="Q26" s="440" t="s">
        <v>695</v>
      </c>
    </row>
    <row r="27" spans="1:35" s="569" customFormat="1" ht="36">
      <c r="A27" s="226">
        <v>20</v>
      </c>
      <c r="B27" s="512">
        <v>10</v>
      </c>
      <c r="C27" s="201" t="s">
        <v>7991</v>
      </c>
      <c r="D27" s="201" t="s">
        <v>19</v>
      </c>
      <c r="E27" s="201" t="s">
        <v>7992</v>
      </c>
      <c r="F27" s="201" t="s">
        <v>7985</v>
      </c>
      <c r="G27" s="201">
        <v>1990</v>
      </c>
      <c r="H27" s="201">
        <v>307.3</v>
      </c>
      <c r="I27" s="201" t="s">
        <v>7993</v>
      </c>
      <c r="J27" s="2183" t="s">
        <v>7994</v>
      </c>
      <c r="K27" s="201">
        <v>8500</v>
      </c>
      <c r="L27" s="201" t="s">
        <v>7995</v>
      </c>
      <c r="M27" s="201" t="s">
        <v>7980</v>
      </c>
      <c r="N27" s="201" t="s">
        <v>7996</v>
      </c>
      <c r="O27" s="201" t="s">
        <v>24</v>
      </c>
      <c r="P27" s="201" t="s">
        <v>7990</v>
      </c>
      <c r="Q27" s="201" t="s">
        <v>695</v>
      </c>
    </row>
    <row r="28" spans="1:35" s="569" customFormat="1" ht="36">
      <c r="A28" s="226">
        <v>21</v>
      </c>
      <c r="B28" s="512">
        <v>11</v>
      </c>
      <c r="C28" s="201" t="s">
        <v>307</v>
      </c>
      <c r="D28" s="201" t="s">
        <v>19</v>
      </c>
      <c r="E28" s="201" t="s">
        <v>7997</v>
      </c>
      <c r="F28" s="201" t="s">
        <v>7985</v>
      </c>
      <c r="G28" s="201">
        <v>1954</v>
      </c>
      <c r="H28" s="201">
        <v>157</v>
      </c>
      <c r="I28" s="201" t="s">
        <v>7998</v>
      </c>
      <c r="J28" s="2183" t="s">
        <v>7999</v>
      </c>
      <c r="K28" s="201">
        <v>757</v>
      </c>
      <c r="L28" s="201" t="s">
        <v>8000</v>
      </c>
      <c r="M28" s="201" t="s">
        <v>7980</v>
      </c>
      <c r="N28" s="201" t="s">
        <v>8001</v>
      </c>
      <c r="O28" s="201" t="s">
        <v>24</v>
      </c>
      <c r="P28" s="201" t="s">
        <v>7990</v>
      </c>
      <c r="Q28" s="201" t="s">
        <v>695</v>
      </c>
    </row>
    <row r="29" spans="1:35" ht="43.5" customHeight="1">
      <c r="A29" s="226">
        <v>22</v>
      </c>
      <c r="B29" s="512">
        <v>12</v>
      </c>
      <c r="C29" s="388" t="s">
        <v>8002</v>
      </c>
      <c r="D29" s="388" t="s">
        <v>19</v>
      </c>
      <c r="E29" s="388" t="s">
        <v>8003</v>
      </c>
      <c r="F29" s="388" t="s">
        <v>7936</v>
      </c>
      <c r="G29" s="388">
        <v>1980</v>
      </c>
      <c r="H29" s="315">
        <v>93.3</v>
      </c>
      <c r="I29" s="2193" t="s">
        <v>8004</v>
      </c>
      <c r="J29" s="2194" t="s">
        <v>8005</v>
      </c>
      <c r="K29" s="222">
        <v>900</v>
      </c>
      <c r="L29" s="388" t="s">
        <v>8006</v>
      </c>
      <c r="M29" s="388"/>
      <c r="N29" s="2195" t="s">
        <v>8007</v>
      </c>
      <c r="O29" s="2195" t="s">
        <v>24</v>
      </c>
      <c r="P29" s="2195" t="s">
        <v>24</v>
      </c>
      <c r="Q29" s="315" t="s">
        <v>7965</v>
      </c>
    </row>
    <row r="30" spans="1:35" ht="48.75" customHeight="1">
      <c r="A30" s="226">
        <v>23</v>
      </c>
      <c r="B30" s="512">
        <v>13</v>
      </c>
      <c r="C30" s="682" t="s">
        <v>8008</v>
      </c>
      <c r="D30" s="682" t="s">
        <v>19</v>
      </c>
      <c r="E30" s="682" t="s">
        <v>8009</v>
      </c>
      <c r="F30" s="682" t="s">
        <v>7936</v>
      </c>
      <c r="G30" s="682" t="s">
        <v>77</v>
      </c>
      <c r="H30" s="512">
        <v>204</v>
      </c>
      <c r="I30" s="2191" t="s">
        <v>77</v>
      </c>
      <c r="J30" s="2196" t="s">
        <v>8010</v>
      </c>
      <c r="K30" s="390">
        <v>4700</v>
      </c>
      <c r="L30" s="682" t="s">
        <v>8011</v>
      </c>
      <c r="M30" s="682" t="s">
        <v>8012</v>
      </c>
      <c r="N30" s="682" t="s">
        <v>8013</v>
      </c>
      <c r="O30" s="682" t="s">
        <v>24</v>
      </c>
      <c r="P30" s="682" t="s">
        <v>8014</v>
      </c>
      <c r="Q30" s="2197" t="s">
        <v>695</v>
      </c>
    </row>
    <row r="31" spans="1:35" ht="36.75" customHeight="1">
      <c r="A31" s="226">
        <v>24</v>
      </c>
      <c r="B31" s="512">
        <v>14</v>
      </c>
      <c r="C31" s="315" t="s">
        <v>3725</v>
      </c>
      <c r="D31" s="315" t="s">
        <v>19</v>
      </c>
      <c r="E31" s="315" t="s">
        <v>8015</v>
      </c>
      <c r="F31" s="315" t="s">
        <v>7936</v>
      </c>
      <c r="G31" s="315" t="s">
        <v>77</v>
      </c>
      <c r="H31" s="315">
        <v>58.2</v>
      </c>
      <c r="I31" s="2198" t="s">
        <v>77</v>
      </c>
      <c r="J31" s="2199" t="s">
        <v>8016</v>
      </c>
      <c r="K31" s="190" t="s">
        <v>77</v>
      </c>
      <c r="L31" s="315" t="s">
        <v>77</v>
      </c>
      <c r="M31" s="315"/>
      <c r="N31" s="315" t="s">
        <v>8017</v>
      </c>
      <c r="O31" s="195" t="s">
        <v>24</v>
      </c>
      <c r="P31" s="195" t="s">
        <v>8018</v>
      </c>
      <c r="Q31" s="195" t="s">
        <v>695</v>
      </c>
      <c r="R31" s="315" t="s">
        <v>24</v>
      </c>
      <c r="S31" s="315" t="s">
        <v>8018</v>
      </c>
      <c r="T31" s="2200" t="s">
        <v>695</v>
      </c>
    </row>
    <row r="32" spans="1:35" ht="36">
      <c r="A32" s="226">
        <v>25</v>
      </c>
      <c r="B32" s="512">
        <v>15</v>
      </c>
      <c r="C32" s="315" t="s">
        <v>4116</v>
      </c>
      <c r="D32" s="315" t="s">
        <v>19</v>
      </c>
      <c r="E32" s="315" t="s">
        <v>8019</v>
      </c>
      <c r="F32" s="315" t="s">
        <v>7936</v>
      </c>
      <c r="G32" s="315">
        <v>1998</v>
      </c>
      <c r="H32" s="315">
        <v>60.1</v>
      </c>
      <c r="I32" s="2198" t="s">
        <v>8020</v>
      </c>
      <c r="J32" s="2199" t="s">
        <v>8021</v>
      </c>
      <c r="K32" s="2201">
        <v>793</v>
      </c>
      <c r="L32" s="2202" t="s">
        <v>8022</v>
      </c>
      <c r="M32" s="315"/>
      <c r="N32" s="315" t="s">
        <v>8017</v>
      </c>
      <c r="O32" s="195" t="s">
        <v>24</v>
      </c>
      <c r="P32" s="195" t="s">
        <v>8023</v>
      </c>
      <c r="Q32" s="195" t="s">
        <v>695</v>
      </c>
      <c r="R32" s="315" t="s">
        <v>24</v>
      </c>
      <c r="S32" s="315" t="s">
        <v>8023</v>
      </c>
      <c r="T32" s="2200" t="s">
        <v>695</v>
      </c>
    </row>
    <row r="33" spans="1:35" ht="60" customHeight="1">
      <c r="A33" s="226">
        <v>26</v>
      </c>
      <c r="B33" s="512">
        <v>16</v>
      </c>
      <c r="C33" s="315" t="s">
        <v>6977</v>
      </c>
      <c r="D33" s="315" t="s">
        <v>19</v>
      </c>
      <c r="E33" s="315" t="s">
        <v>8024</v>
      </c>
      <c r="F33" s="315" t="s">
        <v>7936</v>
      </c>
      <c r="G33" s="315" t="s">
        <v>77</v>
      </c>
      <c r="H33" s="315">
        <v>44.7</v>
      </c>
      <c r="I33" s="2198" t="s">
        <v>8025</v>
      </c>
      <c r="J33" s="2199" t="s">
        <v>8026</v>
      </c>
      <c r="K33" s="190" t="s">
        <v>77</v>
      </c>
      <c r="L33" s="315" t="s">
        <v>77</v>
      </c>
      <c r="M33" s="315"/>
      <c r="N33" s="315" t="s">
        <v>8017</v>
      </c>
      <c r="O33" s="195" t="s">
        <v>24</v>
      </c>
      <c r="P33" s="195" t="s">
        <v>8027</v>
      </c>
      <c r="Q33" s="195"/>
      <c r="R33" s="315" t="s">
        <v>24</v>
      </c>
      <c r="S33" s="315" t="s">
        <v>8027</v>
      </c>
      <c r="T33" s="2200" t="s">
        <v>695</v>
      </c>
    </row>
    <row r="34" spans="1:35" ht="41.25" customHeight="1">
      <c r="A34" s="226">
        <v>27</v>
      </c>
      <c r="B34" s="512">
        <v>17</v>
      </c>
      <c r="C34" s="388" t="s">
        <v>540</v>
      </c>
      <c r="D34" s="388" t="s">
        <v>19</v>
      </c>
      <c r="E34" s="388" t="s">
        <v>8028</v>
      </c>
      <c r="F34" s="388" t="s">
        <v>7936</v>
      </c>
      <c r="G34" s="388" t="s">
        <v>695</v>
      </c>
      <c r="H34" s="388">
        <v>120</v>
      </c>
      <c r="I34" s="2193" t="s">
        <v>77</v>
      </c>
      <c r="J34" s="2194" t="s">
        <v>8029</v>
      </c>
      <c r="K34" s="222" t="s">
        <v>77</v>
      </c>
      <c r="L34" s="388" t="s">
        <v>77</v>
      </c>
      <c r="M34" s="315"/>
      <c r="N34" s="388" t="s">
        <v>8017</v>
      </c>
      <c r="O34" s="195" t="s">
        <v>24</v>
      </c>
      <c r="P34" s="195" t="s">
        <v>8030</v>
      </c>
      <c r="Q34" s="195"/>
      <c r="R34" s="315" t="s">
        <v>24</v>
      </c>
      <c r="S34" s="315" t="s">
        <v>8030</v>
      </c>
      <c r="T34" s="2200" t="s">
        <v>695</v>
      </c>
    </row>
    <row r="35" spans="1:35" ht="84">
      <c r="A35" s="226">
        <v>28</v>
      </c>
      <c r="B35" s="512">
        <v>18</v>
      </c>
      <c r="C35" s="224" t="s">
        <v>8031</v>
      </c>
      <c r="D35" s="224" t="s">
        <v>19</v>
      </c>
      <c r="E35" s="224" t="s">
        <v>8032</v>
      </c>
      <c r="F35" s="224" t="s">
        <v>7936</v>
      </c>
      <c r="G35" s="224">
        <v>1972</v>
      </c>
      <c r="H35" s="512">
        <v>843</v>
      </c>
      <c r="I35" s="2203" t="s">
        <v>77</v>
      </c>
      <c r="J35" s="2204" t="s">
        <v>8033</v>
      </c>
      <c r="K35" s="224">
        <v>108073</v>
      </c>
      <c r="L35" s="448" t="s">
        <v>8034</v>
      </c>
      <c r="M35" s="2205" t="s">
        <v>33</v>
      </c>
      <c r="N35" s="224" t="s">
        <v>8035</v>
      </c>
      <c r="O35" s="224" t="s">
        <v>24</v>
      </c>
      <c r="P35" s="224" t="s">
        <v>8036</v>
      </c>
      <c r="Q35" s="885" t="s">
        <v>695</v>
      </c>
    </row>
    <row r="36" spans="1:35" ht="36">
      <c r="A36" s="226">
        <v>29</v>
      </c>
      <c r="B36" s="512">
        <v>19</v>
      </c>
      <c r="C36" s="201" t="s">
        <v>8037</v>
      </c>
      <c r="D36" s="201" t="s">
        <v>19</v>
      </c>
      <c r="E36" s="201" t="s">
        <v>7948</v>
      </c>
      <c r="F36" s="201" t="s">
        <v>7936</v>
      </c>
      <c r="G36" s="201">
        <v>1977</v>
      </c>
      <c r="H36" s="201">
        <v>112.4</v>
      </c>
      <c r="I36" s="2182" t="s">
        <v>8038</v>
      </c>
      <c r="J36" s="2183" t="s">
        <v>8039</v>
      </c>
      <c r="K36" s="201" t="s">
        <v>77</v>
      </c>
      <c r="L36" s="201" t="s">
        <v>77</v>
      </c>
      <c r="M36" s="201" t="s">
        <v>124</v>
      </c>
      <c r="N36" s="201" t="s">
        <v>8040</v>
      </c>
      <c r="O36" s="201" t="s">
        <v>24</v>
      </c>
      <c r="P36" s="201" t="s">
        <v>8041</v>
      </c>
      <c r="Q36" s="201" t="s">
        <v>695</v>
      </c>
    </row>
    <row r="37" spans="1:35" ht="48">
      <c r="A37" s="226">
        <v>30</v>
      </c>
      <c r="B37" s="512">
        <v>20</v>
      </c>
      <c r="C37" s="201" t="s">
        <v>4116</v>
      </c>
      <c r="D37" s="201" t="s">
        <v>8042</v>
      </c>
      <c r="E37" s="201" t="s">
        <v>8043</v>
      </c>
      <c r="F37" s="201" t="s">
        <v>7936</v>
      </c>
      <c r="G37" s="201">
        <v>1989</v>
      </c>
      <c r="H37" s="682">
        <v>89.2</v>
      </c>
      <c r="I37" s="2182" t="s">
        <v>8044</v>
      </c>
      <c r="J37" s="2183" t="s">
        <v>8021</v>
      </c>
      <c r="K37" s="201">
        <v>600</v>
      </c>
      <c r="L37" s="201" t="s">
        <v>8045</v>
      </c>
      <c r="M37" s="201" t="s">
        <v>124</v>
      </c>
      <c r="N37" s="201" t="s">
        <v>8046</v>
      </c>
      <c r="O37" s="201" t="s">
        <v>24</v>
      </c>
      <c r="P37" s="201" t="s">
        <v>8047</v>
      </c>
      <c r="Q37" s="201" t="s">
        <v>695</v>
      </c>
      <c r="R37" s="569"/>
      <c r="S37" s="569"/>
      <c r="T37" s="569"/>
      <c r="U37" s="569"/>
      <c r="V37" s="569"/>
      <c r="W37" s="569"/>
      <c r="X37" s="569"/>
      <c r="Y37" s="569"/>
      <c r="Z37" s="569"/>
      <c r="AA37" s="569"/>
      <c r="AB37" s="569"/>
      <c r="AC37" s="569"/>
      <c r="AD37" s="569"/>
      <c r="AE37" s="569"/>
      <c r="AF37" s="569"/>
      <c r="AG37" s="569"/>
      <c r="AH37" s="569"/>
      <c r="AI37" s="569"/>
    </row>
    <row r="38" spans="1:35" ht="72">
      <c r="A38" s="226">
        <v>31</v>
      </c>
      <c r="B38" s="512">
        <v>21</v>
      </c>
      <c r="C38" s="201" t="s">
        <v>404</v>
      </c>
      <c r="D38" s="201" t="s">
        <v>19</v>
      </c>
      <c r="E38" s="201" t="s">
        <v>8048</v>
      </c>
      <c r="F38" s="201" t="s">
        <v>7936</v>
      </c>
      <c r="G38" s="201" t="s">
        <v>695</v>
      </c>
      <c r="H38" s="512">
        <v>62</v>
      </c>
      <c r="I38" s="2182" t="s">
        <v>77</v>
      </c>
      <c r="J38" s="2183" t="s">
        <v>8021</v>
      </c>
      <c r="K38" s="201" t="s">
        <v>77</v>
      </c>
      <c r="L38" s="201" t="s">
        <v>77</v>
      </c>
      <c r="M38" s="201" t="s">
        <v>124</v>
      </c>
      <c r="N38" s="201" t="s">
        <v>8040</v>
      </c>
      <c r="O38" s="201" t="s">
        <v>24</v>
      </c>
      <c r="P38" s="201" t="s">
        <v>8049</v>
      </c>
      <c r="Q38" s="201" t="s">
        <v>695</v>
      </c>
    </row>
    <row r="39" spans="1:35" s="1143" customFormat="1" ht="36">
      <c r="A39" s="248">
        <v>32</v>
      </c>
      <c r="B39" s="349">
        <v>22</v>
      </c>
      <c r="C39" s="440" t="s">
        <v>8050</v>
      </c>
      <c r="D39" s="440" t="s">
        <v>2836</v>
      </c>
      <c r="E39" s="440" t="s">
        <v>7948</v>
      </c>
      <c r="F39" s="440" t="s">
        <v>7936</v>
      </c>
      <c r="G39" s="440">
        <v>1984</v>
      </c>
      <c r="H39" s="211">
        <v>505.5</v>
      </c>
      <c r="I39" s="2206" t="s">
        <v>8051</v>
      </c>
      <c r="J39" s="2185" t="s">
        <v>8052</v>
      </c>
      <c r="K39" s="440" t="s">
        <v>77</v>
      </c>
      <c r="L39" s="440" t="s">
        <v>77</v>
      </c>
      <c r="M39" s="440" t="s">
        <v>124</v>
      </c>
      <c r="N39" s="440" t="s">
        <v>8042</v>
      </c>
      <c r="O39" s="440" t="s">
        <v>24</v>
      </c>
      <c r="P39" s="440" t="s">
        <v>8053</v>
      </c>
      <c r="Q39" s="440" t="s">
        <v>695</v>
      </c>
    </row>
    <row r="40" spans="1:35" s="1143" customFormat="1" ht="36">
      <c r="A40" s="248">
        <v>33</v>
      </c>
      <c r="B40" s="349">
        <v>23</v>
      </c>
      <c r="C40" s="440" t="s">
        <v>8054</v>
      </c>
      <c r="D40" s="440" t="s">
        <v>2836</v>
      </c>
      <c r="E40" s="440" t="s">
        <v>7948</v>
      </c>
      <c r="F40" s="440" t="s">
        <v>8055</v>
      </c>
      <c r="G40" s="440">
        <v>1989</v>
      </c>
      <c r="H40" s="440">
        <v>35.4</v>
      </c>
      <c r="I40" s="2206" t="s">
        <v>8056</v>
      </c>
      <c r="J40" s="2185" t="s">
        <v>8057</v>
      </c>
      <c r="K40" s="440" t="s">
        <v>77</v>
      </c>
      <c r="L40" s="440" t="s">
        <v>77</v>
      </c>
      <c r="M40" s="440" t="s">
        <v>124</v>
      </c>
      <c r="N40" s="440" t="s">
        <v>8042</v>
      </c>
      <c r="O40" s="440" t="s">
        <v>24</v>
      </c>
      <c r="P40" s="440" t="s">
        <v>8053</v>
      </c>
      <c r="Q40" s="440" t="s">
        <v>695</v>
      </c>
    </row>
    <row r="41" spans="1:35" ht="36">
      <c r="A41" s="226">
        <v>34</v>
      </c>
      <c r="B41" s="512">
        <v>24</v>
      </c>
      <c r="C41" s="201" t="s">
        <v>604</v>
      </c>
      <c r="D41" s="201" t="s">
        <v>19</v>
      </c>
      <c r="E41" s="201" t="s">
        <v>7948</v>
      </c>
      <c r="F41" s="201" t="s">
        <v>7936</v>
      </c>
      <c r="G41" s="201" t="s">
        <v>77</v>
      </c>
      <c r="H41" s="201">
        <v>90.2</v>
      </c>
      <c r="I41" s="2182" t="s">
        <v>8058</v>
      </c>
      <c r="J41" s="2183" t="s">
        <v>8059</v>
      </c>
      <c r="K41" s="201" t="s">
        <v>77</v>
      </c>
      <c r="L41" s="201" t="s">
        <v>77</v>
      </c>
      <c r="M41" s="201" t="s">
        <v>124</v>
      </c>
      <c r="N41" s="201" t="s">
        <v>8046</v>
      </c>
      <c r="O41" s="201" t="s">
        <v>24</v>
      </c>
      <c r="P41" s="201" t="s">
        <v>8041</v>
      </c>
      <c r="Q41" s="201" t="s">
        <v>695</v>
      </c>
    </row>
    <row r="42" spans="1:35" ht="36">
      <c r="A42" s="226">
        <v>35</v>
      </c>
      <c r="B42" s="512">
        <v>25</v>
      </c>
      <c r="C42" s="201" t="s">
        <v>8060</v>
      </c>
      <c r="D42" s="201" t="s">
        <v>19</v>
      </c>
      <c r="E42" s="201" t="s">
        <v>7948</v>
      </c>
      <c r="F42" s="201" t="s">
        <v>7936</v>
      </c>
      <c r="G42" s="201">
        <v>1985</v>
      </c>
      <c r="H42" s="201">
        <v>493.9</v>
      </c>
      <c r="I42" s="2182" t="s">
        <v>8061</v>
      </c>
      <c r="J42" s="2183" t="s">
        <v>8059</v>
      </c>
      <c r="K42" s="201" t="s">
        <v>77</v>
      </c>
      <c r="L42" s="201" t="s">
        <v>77</v>
      </c>
      <c r="M42" s="201" t="s">
        <v>124</v>
      </c>
      <c r="N42" s="201" t="s">
        <v>8046</v>
      </c>
      <c r="O42" s="201" t="s">
        <v>24</v>
      </c>
      <c r="P42" s="201" t="s">
        <v>8041</v>
      </c>
      <c r="Q42" s="201" t="s">
        <v>695</v>
      </c>
    </row>
    <row r="43" spans="1:35" ht="36">
      <c r="A43" s="226">
        <v>36</v>
      </c>
      <c r="B43" s="512">
        <v>26</v>
      </c>
      <c r="C43" s="201" t="s">
        <v>8062</v>
      </c>
      <c r="D43" s="201" t="s">
        <v>19</v>
      </c>
      <c r="E43" s="201" t="s">
        <v>7948</v>
      </c>
      <c r="F43" s="201" t="s">
        <v>7936</v>
      </c>
      <c r="G43" s="201">
        <v>1996</v>
      </c>
      <c r="H43" s="201">
        <v>444.8</v>
      </c>
      <c r="I43" s="2182" t="s">
        <v>8063</v>
      </c>
      <c r="J43" s="2183" t="s">
        <v>8064</v>
      </c>
      <c r="K43" s="201" t="s">
        <v>77</v>
      </c>
      <c r="L43" s="201" t="s">
        <v>77</v>
      </c>
      <c r="M43" s="201" t="s">
        <v>124</v>
      </c>
      <c r="N43" s="201" t="s">
        <v>8046</v>
      </c>
      <c r="O43" s="201" t="s">
        <v>24</v>
      </c>
      <c r="P43" s="201" t="s">
        <v>8041</v>
      </c>
      <c r="Q43" s="201" t="s">
        <v>695</v>
      </c>
    </row>
    <row r="44" spans="1:35" ht="72">
      <c r="A44" s="226">
        <v>37</v>
      </c>
      <c r="B44" s="512">
        <v>27</v>
      </c>
      <c r="C44" s="201" t="s">
        <v>8065</v>
      </c>
      <c r="D44" s="201" t="s">
        <v>19</v>
      </c>
      <c r="E44" s="201" t="s">
        <v>7944</v>
      </c>
      <c r="F44" s="201" t="s">
        <v>7936</v>
      </c>
      <c r="G44" s="201">
        <v>1989</v>
      </c>
      <c r="H44" s="201">
        <v>19.100000000000001</v>
      </c>
      <c r="I44" s="2182" t="s">
        <v>8066</v>
      </c>
      <c r="J44" s="2183" t="s">
        <v>8057</v>
      </c>
      <c r="K44" s="201" t="s">
        <v>77</v>
      </c>
      <c r="L44" s="201" t="s">
        <v>77</v>
      </c>
      <c r="M44" s="201" t="s">
        <v>124</v>
      </c>
      <c r="N44" s="201" t="s">
        <v>8046</v>
      </c>
      <c r="O44" s="201" t="s">
        <v>24</v>
      </c>
      <c r="P44" s="201" t="s">
        <v>8067</v>
      </c>
      <c r="Q44" s="201" t="s">
        <v>695</v>
      </c>
    </row>
    <row r="45" spans="1:35" s="564" customFormat="1" ht="36" customHeight="1">
      <c r="A45" s="226">
        <v>38</v>
      </c>
      <c r="B45" s="512">
        <v>28</v>
      </c>
      <c r="C45" s="201" t="s">
        <v>8068</v>
      </c>
      <c r="D45" s="201" t="s">
        <v>19</v>
      </c>
      <c r="E45" s="201" t="s">
        <v>7944</v>
      </c>
      <c r="F45" s="201" t="s">
        <v>7936</v>
      </c>
      <c r="G45" s="201">
        <v>1993</v>
      </c>
      <c r="H45" s="201">
        <v>358.8</v>
      </c>
      <c r="I45" s="2182" t="s">
        <v>8069</v>
      </c>
      <c r="J45" s="2183" t="s">
        <v>8057</v>
      </c>
      <c r="K45" s="201" t="s">
        <v>77</v>
      </c>
      <c r="L45" s="201" t="s">
        <v>77</v>
      </c>
      <c r="M45" s="201" t="s">
        <v>124</v>
      </c>
      <c r="N45" s="201" t="s">
        <v>8040</v>
      </c>
      <c r="O45" s="201" t="s">
        <v>24</v>
      </c>
      <c r="P45" s="201" t="s">
        <v>8049</v>
      </c>
      <c r="Q45" s="201" t="s">
        <v>695</v>
      </c>
    </row>
    <row r="46" spans="1:35" ht="36">
      <c r="A46" s="226">
        <v>39</v>
      </c>
      <c r="B46" s="512">
        <v>29</v>
      </c>
      <c r="C46" s="201" t="s">
        <v>8070</v>
      </c>
      <c r="D46" s="201" t="s">
        <v>19</v>
      </c>
      <c r="E46" s="201" t="s">
        <v>7944</v>
      </c>
      <c r="F46" s="201" t="s">
        <v>7936</v>
      </c>
      <c r="G46" s="201">
        <v>1982</v>
      </c>
      <c r="H46" s="201">
        <v>36.6</v>
      </c>
      <c r="I46" s="2182" t="s">
        <v>8071</v>
      </c>
      <c r="J46" s="2183" t="s">
        <v>8072</v>
      </c>
      <c r="K46" s="201" t="s">
        <v>77</v>
      </c>
      <c r="L46" s="201" t="s">
        <v>77</v>
      </c>
      <c r="M46" s="201" t="s">
        <v>124</v>
      </c>
      <c r="N46" s="201" t="s">
        <v>8046</v>
      </c>
      <c r="O46" s="201" t="s">
        <v>24</v>
      </c>
      <c r="P46" s="201" t="s">
        <v>8041</v>
      </c>
      <c r="Q46" s="201" t="s">
        <v>695</v>
      </c>
    </row>
    <row r="47" spans="1:35" s="1143" customFormat="1" ht="36">
      <c r="A47" s="248">
        <v>40</v>
      </c>
      <c r="B47" s="349">
        <v>30</v>
      </c>
      <c r="C47" s="440" t="s">
        <v>4569</v>
      </c>
      <c r="D47" s="440" t="s">
        <v>29</v>
      </c>
      <c r="E47" s="440" t="s">
        <v>8073</v>
      </c>
      <c r="F47" s="440" t="s">
        <v>7936</v>
      </c>
      <c r="G47" s="440">
        <v>1996</v>
      </c>
      <c r="H47" s="440">
        <v>103.2</v>
      </c>
      <c r="I47" s="2206" t="s">
        <v>8074</v>
      </c>
      <c r="J47" s="2185" t="s">
        <v>8039</v>
      </c>
      <c r="K47" s="440" t="s">
        <v>77</v>
      </c>
      <c r="L47" s="440" t="s">
        <v>77</v>
      </c>
      <c r="M47" s="440" t="s">
        <v>124</v>
      </c>
      <c r="N47" s="440" t="s">
        <v>8042</v>
      </c>
      <c r="O47" s="440" t="s">
        <v>24</v>
      </c>
      <c r="P47" s="440" t="s">
        <v>8053</v>
      </c>
      <c r="Q47" s="440" t="s">
        <v>695</v>
      </c>
    </row>
    <row r="48" spans="1:35" s="1143" customFormat="1" ht="36">
      <c r="A48" s="248">
        <v>41</v>
      </c>
      <c r="B48" s="349">
        <v>31</v>
      </c>
      <c r="C48" s="440" t="s">
        <v>8075</v>
      </c>
      <c r="D48" s="440" t="s">
        <v>29</v>
      </c>
      <c r="E48" s="440" t="s">
        <v>8073</v>
      </c>
      <c r="F48" s="440" t="s">
        <v>7936</v>
      </c>
      <c r="G48" s="440">
        <v>1996</v>
      </c>
      <c r="H48" s="440">
        <v>57.4</v>
      </c>
      <c r="I48" s="2206" t="s">
        <v>8076</v>
      </c>
      <c r="J48" s="2185" t="s">
        <v>8039</v>
      </c>
      <c r="K48" s="440" t="s">
        <v>77</v>
      </c>
      <c r="L48" s="440" t="s">
        <v>77</v>
      </c>
      <c r="M48" s="440" t="s">
        <v>124</v>
      </c>
      <c r="N48" s="440" t="s">
        <v>8042</v>
      </c>
      <c r="O48" s="440" t="s">
        <v>24</v>
      </c>
      <c r="P48" s="440" t="s">
        <v>8053</v>
      </c>
      <c r="Q48" s="440" t="s">
        <v>695</v>
      </c>
    </row>
    <row r="49" spans="1:20" s="1143" customFormat="1" ht="32.25" customHeight="1">
      <c r="A49" s="248">
        <v>42</v>
      </c>
      <c r="B49" s="349">
        <v>32</v>
      </c>
      <c r="C49" s="440" t="s">
        <v>341</v>
      </c>
      <c r="D49" s="440" t="s">
        <v>29</v>
      </c>
      <c r="E49" s="805" t="s">
        <v>8077</v>
      </c>
      <c r="F49" s="440" t="s">
        <v>77</v>
      </c>
      <c r="G49" s="440" t="s">
        <v>77</v>
      </c>
      <c r="H49" s="440" t="s">
        <v>77</v>
      </c>
      <c r="I49" s="2206" t="s">
        <v>77</v>
      </c>
      <c r="J49" s="2185" t="s">
        <v>6930</v>
      </c>
      <c r="K49" s="440">
        <v>1500</v>
      </c>
      <c r="L49" s="440" t="s">
        <v>8078</v>
      </c>
      <c r="M49" s="440" t="s">
        <v>254</v>
      </c>
      <c r="N49" s="442" t="s">
        <v>8079</v>
      </c>
      <c r="O49" s="442" t="s">
        <v>24</v>
      </c>
      <c r="P49" s="442" t="s">
        <v>24</v>
      </c>
      <c r="Q49" s="2363" t="s">
        <v>695</v>
      </c>
    </row>
    <row r="50" spans="1:20" s="1143" customFormat="1" ht="42" customHeight="1">
      <c r="A50" s="248">
        <v>43</v>
      </c>
      <c r="B50" s="349">
        <v>33</v>
      </c>
      <c r="C50" s="805" t="s">
        <v>341</v>
      </c>
      <c r="D50" s="440" t="s">
        <v>29</v>
      </c>
      <c r="E50" s="425" t="s">
        <v>8077</v>
      </c>
      <c r="F50" s="805" t="s">
        <v>77</v>
      </c>
      <c r="G50" s="805" t="s">
        <v>77</v>
      </c>
      <c r="H50" s="805" t="s">
        <v>77</v>
      </c>
      <c r="I50" s="2207" t="s">
        <v>77</v>
      </c>
      <c r="J50" s="2208" t="s">
        <v>6930</v>
      </c>
      <c r="K50" s="805">
        <v>1500</v>
      </c>
      <c r="L50" s="805" t="s">
        <v>8080</v>
      </c>
      <c r="M50" s="805" t="s">
        <v>254</v>
      </c>
      <c r="N50" s="421" t="s">
        <v>8081</v>
      </c>
      <c r="O50" s="421" t="s">
        <v>24</v>
      </c>
      <c r="P50" s="421" t="s">
        <v>24</v>
      </c>
      <c r="Q50" s="2759"/>
    </row>
    <row r="51" spans="1:20" s="1143" customFormat="1" ht="42" customHeight="1">
      <c r="A51" s="291">
        <v>44</v>
      </c>
      <c r="B51" s="291">
        <v>34</v>
      </c>
      <c r="C51" s="291" t="s">
        <v>341</v>
      </c>
      <c r="D51" s="440" t="s">
        <v>29</v>
      </c>
      <c r="E51" s="291" t="s">
        <v>8077</v>
      </c>
      <c r="F51" s="291" t="s">
        <v>77</v>
      </c>
      <c r="G51" s="291" t="s">
        <v>77</v>
      </c>
      <c r="H51" s="291" t="s">
        <v>77</v>
      </c>
      <c r="I51" s="2209" t="s">
        <v>77</v>
      </c>
      <c r="J51" s="1171" t="s">
        <v>6930</v>
      </c>
      <c r="K51" s="291">
        <v>800</v>
      </c>
      <c r="L51" s="291" t="s">
        <v>8082</v>
      </c>
      <c r="M51" s="291" t="s">
        <v>254</v>
      </c>
      <c r="N51" s="364" t="s">
        <v>8083</v>
      </c>
      <c r="O51" s="364" t="s">
        <v>24</v>
      </c>
      <c r="P51" s="364" t="s">
        <v>24</v>
      </c>
      <c r="Q51" s="2210"/>
    </row>
    <row r="52" spans="1:20" s="1143" customFormat="1" ht="42" customHeight="1">
      <c r="A52" s="212">
        <v>45</v>
      </c>
      <c r="B52" s="212">
        <v>35</v>
      </c>
      <c r="C52" s="212" t="s">
        <v>341</v>
      </c>
      <c r="D52" s="212" t="s">
        <v>29</v>
      </c>
      <c r="E52" s="212" t="s">
        <v>8084</v>
      </c>
      <c r="F52" s="212" t="s">
        <v>77</v>
      </c>
      <c r="G52" s="212" t="s">
        <v>77</v>
      </c>
      <c r="H52" s="212" t="s">
        <v>77</v>
      </c>
      <c r="I52" s="2211"/>
      <c r="J52" s="1540" t="s">
        <v>6930</v>
      </c>
      <c r="K52" s="212">
        <v>1500</v>
      </c>
      <c r="L52" s="212" t="s">
        <v>8085</v>
      </c>
      <c r="M52" s="212" t="s">
        <v>254</v>
      </c>
      <c r="N52" s="459" t="s">
        <v>8086</v>
      </c>
      <c r="O52" s="459" t="s">
        <v>24</v>
      </c>
      <c r="P52" s="459" t="s">
        <v>24</v>
      </c>
      <c r="Q52" s="2212"/>
    </row>
    <row r="53" spans="1:20" s="1143" customFormat="1" ht="41.25" customHeight="1">
      <c r="A53" s="879">
        <v>46</v>
      </c>
      <c r="B53" s="879">
        <v>36</v>
      </c>
      <c r="C53" s="879" t="s">
        <v>479</v>
      </c>
      <c r="D53" s="879" t="s">
        <v>19</v>
      </c>
      <c r="E53" s="879" t="s">
        <v>8087</v>
      </c>
      <c r="F53" s="2213" t="s">
        <v>7936</v>
      </c>
      <c r="G53" s="2214" t="s">
        <v>77</v>
      </c>
      <c r="H53" s="879">
        <v>104</v>
      </c>
      <c r="I53" s="2215" t="s">
        <v>8088</v>
      </c>
      <c r="J53" s="2216" t="s">
        <v>918</v>
      </c>
      <c r="K53" s="879" t="s">
        <v>77</v>
      </c>
      <c r="L53" s="879" t="s">
        <v>77</v>
      </c>
      <c r="M53" s="212" t="s">
        <v>254</v>
      </c>
      <c r="N53" s="465" t="s">
        <v>8089</v>
      </c>
      <c r="O53" s="465" t="s">
        <v>24</v>
      </c>
      <c r="P53" s="465"/>
      <c r="Q53" s="2217"/>
    </row>
    <row r="54" spans="1:20" s="569" customFormat="1" ht="44.25" customHeight="1">
      <c r="A54" s="356">
        <v>47</v>
      </c>
      <c r="B54" s="356">
        <v>37</v>
      </c>
      <c r="C54" s="356" t="s">
        <v>479</v>
      </c>
      <c r="D54" s="356" t="s">
        <v>19</v>
      </c>
      <c r="E54" s="356" t="s">
        <v>8087</v>
      </c>
      <c r="F54" s="2218" t="s">
        <v>7936</v>
      </c>
      <c r="G54" s="380" t="s">
        <v>77</v>
      </c>
      <c r="H54" s="356">
        <v>26.8</v>
      </c>
      <c r="I54" s="2189" t="s">
        <v>8090</v>
      </c>
      <c r="J54" s="2188" t="s">
        <v>918</v>
      </c>
      <c r="K54" s="356" t="s">
        <v>77</v>
      </c>
      <c r="L54" s="356" t="s">
        <v>77</v>
      </c>
      <c r="M54" s="356" t="s">
        <v>8091</v>
      </c>
      <c r="N54" s="355" t="s">
        <v>8092</v>
      </c>
      <c r="O54" s="355" t="s">
        <v>24</v>
      </c>
      <c r="P54" s="355"/>
      <c r="Q54" s="1139"/>
    </row>
    <row r="55" spans="1:20" s="1143" customFormat="1" ht="60">
      <c r="A55" s="291">
        <v>48</v>
      </c>
      <c r="B55" s="291">
        <v>38</v>
      </c>
      <c r="C55" s="291" t="s">
        <v>479</v>
      </c>
      <c r="D55" s="291" t="s">
        <v>19</v>
      </c>
      <c r="E55" s="291" t="s">
        <v>8087</v>
      </c>
      <c r="F55" s="2219" t="s">
        <v>7936</v>
      </c>
      <c r="G55" s="424" t="s">
        <v>77</v>
      </c>
      <c r="H55" s="291">
        <v>130</v>
      </c>
      <c r="I55" s="2209" t="s">
        <v>8093</v>
      </c>
      <c r="J55" s="1171" t="s">
        <v>918</v>
      </c>
      <c r="K55" s="291" t="s">
        <v>77</v>
      </c>
      <c r="L55" s="534" t="s">
        <v>77</v>
      </c>
      <c r="M55" s="1276" t="s">
        <v>254</v>
      </c>
      <c r="N55" s="1053" t="s">
        <v>8094</v>
      </c>
      <c r="O55" s="364" t="s">
        <v>24</v>
      </c>
      <c r="P55" s="364"/>
      <c r="Q55" s="364"/>
      <c r="R55" s="364" t="s">
        <v>8095</v>
      </c>
      <c r="S55" s="1060" t="s">
        <v>8095</v>
      </c>
      <c r="T55" s="422"/>
    </row>
    <row r="56" spans="1:20" s="1143" customFormat="1" ht="42" customHeight="1">
      <c r="A56" s="291">
        <v>49</v>
      </c>
      <c r="B56" s="291">
        <v>39</v>
      </c>
      <c r="C56" s="291" t="s">
        <v>479</v>
      </c>
      <c r="D56" s="291" t="s">
        <v>29</v>
      </c>
      <c r="E56" s="291" t="s">
        <v>8096</v>
      </c>
      <c r="F56" s="291" t="s">
        <v>7955</v>
      </c>
      <c r="G56" s="291"/>
      <c r="H56" s="291">
        <v>48.1</v>
      </c>
      <c r="I56" s="2209" t="s">
        <v>8097</v>
      </c>
      <c r="J56" s="1171" t="s">
        <v>918</v>
      </c>
      <c r="K56" s="291" t="s">
        <v>77</v>
      </c>
      <c r="L56" s="291" t="s">
        <v>77</v>
      </c>
      <c r="M56" s="879" t="s">
        <v>33</v>
      </c>
      <c r="N56" s="364" t="s">
        <v>8098</v>
      </c>
      <c r="O56" s="364"/>
      <c r="P56" s="364"/>
      <c r="Q56" s="364"/>
      <c r="R56" s="422"/>
      <c r="S56" s="422"/>
      <c r="T56" s="422"/>
    </row>
    <row r="57" spans="1:20">
      <c r="A57" s="474" t="s">
        <v>695</v>
      </c>
      <c r="B57" s="474" t="s">
        <v>695</v>
      </c>
      <c r="C57" s="2760" t="s">
        <v>606</v>
      </c>
      <c r="D57" s="2760"/>
      <c r="E57" s="2760"/>
      <c r="F57" s="2760"/>
      <c r="G57" s="2760"/>
      <c r="H57" s="2760"/>
      <c r="I57" s="2760"/>
      <c r="J57" s="2760"/>
      <c r="K57" s="2760"/>
      <c r="L57" s="2760"/>
      <c r="M57" s="2760"/>
      <c r="N57" s="2760"/>
      <c r="O57" s="2760"/>
      <c r="P57" s="2760"/>
      <c r="Q57" s="2760"/>
    </row>
    <row r="58" spans="1:20" ht="131.25" customHeight="1">
      <c r="A58" s="372">
        <v>44</v>
      </c>
      <c r="B58" s="433">
        <v>1</v>
      </c>
      <c r="C58" s="433" t="s">
        <v>8099</v>
      </c>
      <c r="D58" s="433" t="s">
        <v>19</v>
      </c>
      <c r="E58" s="433" t="s">
        <v>8100</v>
      </c>
      <c r="F58" s="433" t="s">
        <v>8101</v>
      </c>
      <c r="G58" s="433" t="s">
        <v>77</v>
      </c>
      <c r="H58" s="433">
        <v>201.3</v>
      </c>
      <c r="I58" s="433" t="s">
        <v>8102</v>
      </c>
      <c r="J58" s="2180" t="s">
        <v>8103</v>
      </c>
      <c r="K58" s="433">
        <v>500</v>
      </c>
      <c r="L58" s="433" t="s">
        <v>8104</v>
      </c>
      <c r="M58" s="433" t="s">
        <v>8105</v>
      </c>
      <c r="N58" s="433" t="s">
        <v>8106</v>
      </c>
      <c r="O58" s="433" t="s">
        <v>77</v>
      </c>
      <c r="P58" s="433" t="s">
        <v>77</v>
      </c>
      <c r="Q58" s="433" t="s">
        <v>7965</v>
      </c>
    </row>
    <row r="59" spans="1:20">
      <c r="A59" s="474" t="s">
        <v>695</v>
      </c>
      <c r="B59" s="474" t="s">
        <v>695</v>
      </c>
      <c r="C59" s="2506" t="s">
        <v>508</v>
      </c>
      <c r="D59" s="2506"/>
      <c r="E59" s="2506"/>
      <c r="F59" s="2506"/>
      <c r="G59" s="2506"/>
      <c r="H59" s="2506"/>
      <c r="I59" s="2506"/>
      <c r="J59" s="2506"/>
      <c r="K59" s="2506"/>
      <c r="L59" s="2506"/>
      <c r="M59" s="2506"/>
      <c r="N59" s="2506"/>
      <c r="O59" s="2506"/>
      <c r="P59" s="2506"/>
      <c r="Q59" s="2506"/>
    </row>
    <row r="60" spans="1:20" ht="96">
      <c r="A60" s="2220">
        <v>45</v>
      </c>
      <c r="B60" s="436">
        <v>1</v>
      </c>
      <c r="C60" s="436" t="s">
        <v>533</v>
      </c>
      <c r="D60" s="436" t="s">
        <v>19</v>
      </c>
      <c r="E60" s="433" t="s">
        <v>8107</v>
      </c>
      <c r="F60" s="433" t="s">
        <v>8108</v>
      </c>
      <c r="G60" s="436" t="s">
        <v>77</v>
      </c>
      <c r="H60" s="436">
        <v>180.9</v>
      </c>
      <c r="I60" s="433" t="s">
        <v>8109</v>
      </c>
      <c r="J60" s="2180" t="s">
        <v>8110</v>
      </c>
      <c r="K60" s="436">
        <v>1200</v>
      </c>
      <c r="L60" s="436" t="s">
        <v>8111</v>
      </c>
      <c r="M60" s="433" t="s">
        <v>8112</v>
      </c>
      <c r="N60" s="1030" t="s">
        <v>8113</v>
      </c>
      <c r="O60" s="436" t="s">
        <v>77</v>
      </c>
      <c r="P60" s="436" t="s">
        <v>77</v>
      </c>
      <c r="Q60" s="433" t="s">
        <v>77</v>
      </c>
    </row>
  </sheetData>
  <mergeCells count="22">
    <mergeCell ref="C59:Q59"/>
    <mergeCell ref="A5:B5"/>
    <mergeCell ref="C6:Q6"/>
    <mergeCell ref="C17:Q17"/>
    <mergeCell ref="Q49:Q50"/>
    <mergeCell ref="C57:Q57"/>
    <mergeCell ref="A1:Q2"/>
    <mergeCell ref="A3:A4"/>
    <mergeCell ref="B3:B4"/>
    <mergeCell ref="C3:C4"/>
    <mergeCell ref="D3:D4"/>
    <mergeCell ref="E3:E4"/>
    <mergeCell ref="F3:F4"/>
    <mergeCell ref="G3:G4"/>
    <mergeCell ref="H3:H4"/>
    <mergeCell ref="I3:I4"/>
    <mergeCell ref="J3:J4"/>
    <mergeCell ref="K3:K4"/>
    <mergeCell ref="L3:L4"/>
    <mergeCell ref="M3:M4"/>
    <mergeCell ref="N3:N4"/>
    <mergeCell ref="O3:P3"/>
  </mergeCells>
  <pageMargins left="0.19685039370078738" right="0.19685039370078738" top="0.39370078740157477" bottom="0.39370078740157477" header="0.31496062992125984" footer="0.31496062992125984"/>
  <pageSetup paperSize="9" scale="16" orientation="landscape"/>
  <drawing r:id="rId1"/>
</worksheet>
</file>

<file path=xl/worksheets/sheet3.xml><?xml version="1.0" encoding="utf-8"?>
<worksheet xmlns="http://schemas.openxmlformats.org/spreadsheetml/2006/main" xmlns:r="http://schemas.openxmlformats.org/officeDocument/2006/relationships">
  <dimension ref="A1:U52"/>
  <sheetViews>
    <sheetView topLeftCell="A41" workbookViewId="0">
      <selection activeCell="E8" sqref="E8"/>
    </sheetView>
  </sheetViews>
  <sheetFormatPr defaultRowHeight="12" outlineLevelCol="1"/>
  <cols>
    <col min="1" max="1" width="3.85546875" style="16" customWidth="1"/>
    <col min="2" max="2" width="9.28515625" style="172" customWidth="1"/>
    <col min="3" max="3" width="13.42578125" style="16" customWidth="1"/>
    <col min="4" max="4" width="14.42578125" style="16" customWidth="1"/>
    <col min="5" max="5" width="17.140625" style="16" customWidth="1"/>
    <col min="6" max="6" width="15.28515625" style="16" customWidth="1"/>
    <col min="7" max="7" width="7" style="16" customWidth="1"/>
    <col min="8" max="8" width="10" style="173" customWidth="1"/>
    <col min="9" max="9" width="15" style="173" customWidth="1"/>
    <col min="10" max="10" width="21.5703125" style="174" customWidth="1" outlineLevel="1"/>
    <col min="11" max="11" width="12.7109375" style="174" customWidth="1" outlineLevel="1"/>
    <col min="12" max="12" width="14.7109375" style="174" customWidth="1" outlineLevel="1"/>
    <col min="13" max="13" width="21.42578125" style="174" customWidth="1" outlineLevel="1"/>
    <col min="14" max="14" width="50.5703125" style="16" customWidth="1"/>
    <col min="15" max="15" width="12" style="16" customWidth="1"/>
    <col min="16" max="16" width="12.85546875" style="16" customWidth="1"/>
    <col min="17" max="17" width="14.28515625" style="16" customWidth="1"/>
    <col min="18" max="18" width="5" style="16" hidden="1" customWidth="1"/>
    <col min="19" max="19" width="4" style="16" hidden="1" customWidth="1"/>
    <col min="20" max="20" width="8" style="16" hidden="1" customWidth="1"/>
    <col min="21" max="21" width="21.85546875" style="16" customWidth="1"/>
    <col min="22" max="16384" width="9.140625" style="16"/>
  </cols>
  <sheetData>
    <row r="1" spans="1:21" s="5" customFormat="1" ht="39" customHeight="1">
      <c r="B1" s="2324" t="s">
        <v>113</v>
      </c>
      <c r="C1" s="2324"/>
      <c r="D1" s="2324"/>
      <c r="E1" s="2324"/>
      <c r="F1" s="2324"/>
      <c r="G1" s="2324"/>
      <c r="H1" s="2324"/>
      <c r="I1" s="2324"/>
      <c r="J1" s="2324"/>
      <c r="K1" s="2324"/>
      <c r="L1" s="2324"/>
      <c r="M1" s="2324"/>
      <c r="N1" s="2324"/>
      <c r="O1" s="2324"/>
      <c r="P1" s="2324"/>
      <c r="Q1" s="2324"/>
    </row>
    <row r="2" spans="1:21" s="5" customFormat="1">
      <c r="A2" s="2294" t="s">
        <v>0</v>
      </c>
      <c r="B2" s="2296" t="s">
        <v>0</v>
      </c>
      <c r="C2" s="3"/>
      <c r="D2" s="2299" t="s">
        <v>1</v>
      </c>
      <c r="E2" s="2299" t="s">
        <v>2</v>
      </c>
      <c r="F2" s="2299" t="s">
        <v>3</v>
      </c>
      <c r="G2" s="2299" t="s">
        <v>4</v>
      </c>
      <c r="H2" s="2301" t="s">
        <v>5</v>
      </c>
      <c r="I2" s="2301" t="s">
        <v>6</v>
      </c>
      <c r="J2" s="2303" t="s">
        <v>7</v>
      </c>
      <c r="K2" s="2303" t="s">
        <v>8</v>
      </c>
      <c r="L2" s="2303" t="s">
        <v>9</v>
      </c>
      <c r="M2" s="2303" t="s">
        <v>10</v>
      </c>
      <c r="N2" s="2303" t="s">
        <v>11</v>
      </c>
      <c r="O2" s="2303" t="s">
        <v>12</v>
      </c>
      <c r="P2" s="2303"/>
      <c r="Q2" s="2303" t="s">
        <v>13</v>
      </c>
    </row>
    <row r="3" spans="1:21" s="5" customFormat="1" ht="88.5" customHeight="1">
      <c r="A3" s="2294"/>
      <c r="B3" s="2325"/>
      <c r="C3" s="7" t="s">
        <v>14</v>
      </c>
      <c r="D3" s="2299"/>
      <c r="E3" s="2299"/>
      <c r="F3" s="2299"/>
      <c r="G3" s="2326"/>
      <c r="H3" s="2301"/>
      <c r="I3" s="2301"/>
      <c r="J3" s="2303"/>
      <c r="K3" s="2303"/>
      <c r="L3" s="2303"/>
      <c r="M3" s="2303"/>
      <c r="N3" s="2303"/>
      <c r="O3" s="9" t="s">
        <v>15</v>
      </c>
      <c r="P3" s="9" t="s">
        <v>16</v>
      </c>
      <c r="Q3" s="2303"/>
      <c r="T3" s="5" t="s">
        <v>114</v>
      </c>
      <c r="U3" s="10" t="s">
        <v>115</v>
      </c>
    </row>
    <row r="4" spans="1:21" s="13" customFormat="1">
      <c r="A4" s="2299">
        <v>1</v>
      </c>
      <c r="B4" s="2327"/>
      <c r="C4" s="1">
        <v>2</v>
      </c>
      <c r="D4" s="8">
        <v>3</v>
      </c>
      <c r="E4" s="1">
        <v>4</v>
      </c>
      <c r="F4" s="8">
        <v>5</v>
      </c>
      <c r="G4" s="1">
        <v>6</v>
      </c>
      <c r="H4" s="8">
        <v>7</v>
      </c>
      <c r="I4" s="1">
        <v>8</v>
      </c>
      <c r="J4" s="8">
        <v>9</v>
      </c>
      <c r="K4" s="1">
        <v>10</v>
      </c>
      <c r="L4" s="8">
        <v>11</v>
      </c>
      <c r="M4" s="1">
        <v>12</v>
      </c>
      <c r="N4" s="8">
        <v>13</v>
      </c>
      <c r="O4" s="1">
        <v>14</v>
      </c>
      <c r="P4" s="8">
        <v>15</v>
      </c>
      <c r="Q4" s="1">
        <v>16</v>
      </c>
    </row>
    <row r="5" spans="1:21">
      <c r="A5" s="175"/>
      <c r="B5" s="176">
        <f>COUNT(B6:B51)</f>
        <v>44</v>
      </c>
      <c r="C5" s="2328" t="s">
        <v>116</v>
      </c>
      <c r="D5" s="2329"/>
      <c r="E5" s="2329"/>
      <c r="F5" s="2329"/>
      <c r="G5" s="2329"/>
      <c r="H5" s="2329"/>
      <c r="I5" s="2329"/>
      <c r="J5" s="2329"/>
      <c r="K5" s="2329"/>
      <c r="L5" s="2329"/>
      <c r="M5" s="2329"/>
      <c r="N5" s="2329"/>
      <c r="O5" s="2329"/>
      <c r="P5" s="2329"/>
      <c r="Q5" s="2330"/>
      <c r="R5" s="13"/>
      <c r="S5" s="13"/>
    </row>
    <row r="6" spans="1:21" ht="252">
      <c r="A6" s="179">
        <v>1</v>
      </c>
      <c r="B6" s="179">
        <v>1</v>
      </c>
      <c r="C6" s="180" t="s">
        <v>19</v>
      </c>
      <c r="D6" s="181" t="s">
        <v>117</v>
      </c>
      <c r="E6" s="181" t="s">
        <v>118</v>
      </c>
      <c r="F6" s="181" t="s">
        <v>119</v>
      </c>
      <c r="G6" s="181">
        <v>1959</v>
      </c>
      <c r="H6" s="181" t="s">
        <v>120</v>
      </c>
      <c r="I6" s="182" t="s">
        <v>121</v>
      </c>
      <c r="J6" s="181" t="s">
        <v>122</v>
      </c>
      <c r="K6" s="183">
        <v>55642</v>
      </c>
      <c r="L6" s="183" t="s">
        <v>123</v>
      </c>
      <c r="M6" s="181" t="s">
        <v>124</v>
      </c>
      <c r="N6" s="181" t="s">
        <v>125</v>
      </c>
      <c r="O6" s="180" t="s">
        <v>126</v>
      </c>
      <c r="P6" s="180" t="s">
        <v>77</v>
      </c>
      <c r="Q6" s="180" t="s">
        <v>127</v>
      </c>
      <c r="R6" s="5"/>
      <c r="S6" s="5">
        <v>1</v>
      </c>
      <c r="T6" s="5" t="s">
        <v>128</v>
      </c>
      <c r="U6" s="16" t="s">
        <v>129</v>
      </c>
    </row>
    <row r="7" spans="1:21" ht="132">
      <c r="A7" s="184">
        <v>2</v>
      </c>
      <c r="B7" s="184">
        <v>2</v>
      </c>
      <c r="C7" s="180" t="s">
        <v>19</v>
      </c>
      <c r="D7" s="185" t="s">
        <v>130</v>
      </c>
      <c r="E7" s="185" t="s">
        <v>131</v>
      </c>
      <c r="F7" s="185" t="s">
        <v>119</v>
      </c>
      <c r="G7" s="185">
        <v>1971</v>
      </c>
      <c r="H7" s="185">
        <v>334.5</v>
      </c>
      <c r="I7" s="186" t="s">
        <v>132</v>
      </c>
      <c r="J7" s="185" t="s">
        <v>133</v>
      </c>
      <c r="K7" s="183">
        <v>55642</v>
      </c>
      <c r="L7" s="183" t="s">
        <v>123</v>
      </c>
      <c r="M7" s="185" t="s">
        <v>124</v>
      </c>
      <c r="N7" s="187" t="s">
        <v>134</v>
      </c>
      <c r="O7" s="180" t="s">
        <v>135</v>
      </c>
      <c r="P7" s="180" t="s">
        <v>136</v>
      </c>
      <c r="Q7" s="188" t="s">
        <v>137</v>
      </c>
      <c r="R7" s="5"/>
      <c r="S7" s="5">
        <v>1</v>
      </c>
      <c r="T7" s="5" t="s">
        <v>128</v>
      </c>
      <c r="U7" s="16" t="s">
        <v>138</v>
      </c>
    </row>
    <row r="8" spans="1:21" ht="72">
      <c r="A8" s="184">
        <v>3</v>
      </c>
      <c r="B8" s="189">
        <v>3</v>
      </c>
      <c r="C8" s="190" t="s">
        <v>19</v>
      </c>
      <c r="D8" s="191" t="s">
        <v>139</v>
      </c>
      <c r="E8" s="191" t="s">
        <v>140</v>
      </c>
      <c r="F8" s="192" t="s">
        <v>119</v>
      </c>
      <c r="G8" s="191">
        <v>1973</v>
      </c>
      <c r="H8" s="191">
        <v>38.299999999999997</v>
      </c>
      <c r="I8" s="191" t="s">
        <v>141</v>
      </c>
      <c r="J8" s="191"/>
      <c r="K8" s="193"/>
      <c r="L8" s="193"/>
      <c r="M8" s="191" t="s">
        <v>142</v>
      </c>
      <c r="N8" s="191" t="s">
        <v>143</v>
      </c>
      <c r="O8" s="190" t="s">
        <v>144</v>
      </c>
      <c r="P8" s="190" t="s">
        <v>77</v>
      </c>
      <c r="Q8" s="190" t="s">
        <v>137</v>
      </c>
      <c r="T8" s="16" t="s">
        <v>128</v>
      </c>
    </row>
    <row r="9" spans="1:21" ht="36">
      <c r="A9" s="184">
        <v>4</v>
      </c>
      <c r="B9" s="194">
        <v>4</v>
      </c>
      <c r="C9" s="194" t="s">
        <v>29</v>
      </c>
      <c r="D9" s="194" t="s">
        <v>145</v>
      </c>
      <c r="E9" s="194" t="s">
        <v>146</v>
      </c>
      <c r="F9" s="194" t="s">
        <v>147</v>
      </c>
      <c r="G9" s="194"/>
      <c r="H9" s="194"/>
      <c r="I9" s="194"/>
      <c r="J9" s="194" t="s">
        <v>148</v>
      </c>
      <c r="K9" s="194">
        <v>7598</v>
      </c>
      <c r="L9" s="194" t="s">
        <v>149</v>
      </c>
      <c r="M9" s="194" t="s">
        <v>150</v>
      </c>
      <c r="N9" s="194" t="s">
        <v>151</v>
      </c>
      <c r="O9" s="195"/>
      <c r="P9" s="195"/>
      <c r="Q9" s="195"/>
    </row>
    <row r="10" spans="1:21" ht="36">
      <c r="A10" s="184">
        <v>5</v>
      </c>
      <c r="B10" s="194">
        <v>5</v>
      </c>
      <c r="C10" s="194" t="s">
        <v>29</v>
      </c>
      <c r="D10" s="194" t="s">
        <v>145</v>
      </c>
      <c r="E10" s="194" t="s">
        <v>146</v>
      </c>
      <c r="F10" s="194" t="s">
        <v>147</v>
      </c>
      <c r="G10" s="194"/>
      <c r="H10" s="194"/>
      <c r="I10" s="194"/>
      <c r="J10" s="194" t="s">
        <v>148</v>
      </c>
      <c r="K10" s="194">
        <v>4776</v>
      </c>
      <c r="L10" s="194" t="s">
        <v>152</v>
      </c>
      <c r="M10" s="194" t="s">
        <v>150</v>
      </c>
      <c r="N10" s="194" t="s">
        <v>151</v>
      </c>
      <c r="O10" s="195"/>
      <c r="P10" s="195"/>
      <c r="Q10" s="195"/>
    </row>
    <row r="11" spans="1:21" ht="36">
      <c r="A11" s="184">
        <v>6</v>
      </c>
      <c r="B11" s="194">
        <v>6</v>
      </c>
      <c r="C11" s="194" t="s">
        <v>29</v>
      </c>
      <c r="D11" s="194" t="s">
        <v>145</v>
      </c>
      <c r="E11" s="194" t="s">
        <v>146</v>
      </c>
      <c r="F11" s="194" t="s">
        <v>147</v>
      </c>
      <c r="G11" s="194"/>
      <c r="H11" s="194"/>
      <c r="I11" s="194"/>
      <c r="J11" s="194" t="s">
        <v>148</v>
      </c>
      <c r="K11" s="194">
        <v>2507</v>
      </c>
      <c r="L11" s="194" t="s">
        <v>153</v>
      </c>
      <c r="M11" s="194" t="s">
        <v>150</v>
      </c>
      <c r="N11" s="194" t="s">
        <v>151</v>
      </c>
      <c r="O11" s="195"/>
      <c r="P11" s="195"/>
      <c r="Q11" s="195"/>
    </row>
    <row r="12" spans="1:21" ht="36">
      <c r="A12" s="184">
        <v>7</v>
      </c>
      <c r="B12" s="194">
        <v>7</v>
      </c>
      <c r="C12" s="194" t="s">
        <v>29</v>
      </c>
      <c r="D12" s="194" t="s">
        <v>145</v>
      </c>
      <c r="E12" s="194" t="s">
        <v>154</v>
      </c>
      <c r="F12" s="194" t="s">
        <v>147</v>
      </c>
      <c r="G12" s="194"/>
      <c r="H12" s="194"/>
      <c r="I12" s="194"/>
      <c r="J12" s="194" t="s">
        <v>155</v>
      </c>
      <c r="K12" s="194">
        <v>1027</v>
      </c>
      <c r="L12" s="194" t="s">
        <v>156</v>
      </c>
      <c r="M12" s="194" t="s">
        <v>150</v>
      </c>
      <c r="N12" s="194" t="s">
        <v>151</v>
      </c>
      <c r="O12" s="195"/>
      <c r="P12" s="195"/>
      <c r="Q12" s="195"/>
    </row>
    <row r="13" spans="1:21" ht="36">
      <c r="A13" s="184">
        <v>8</v>
      </c>
      <c r="B13" s="194">
        <v>8</v>
      </c>
      <c r="C13" s="194" t="s">
        <v>29</v>
      </c>
      <c r="D13" s="194" t="s">
        <v>145</v>
      </c>
      <c r="E13" s="194" t="s">
        <v>157</v>
      </c>
      <c r="F13" s="194" t="s">
        <v>147</v>
      </c>
      <c r="G13" s="194"/>
      <c r="H13" s="194"/>
      <c r="I13" s="194"/>
      <c r="J13" s="194" t="s">
        <v>155</v>
      </c>
      <c r="K13" s="194">
        <v>1149</v>
      </c>
      <c r="L13" s="194" t="s">
        <v>158</v>
      </c>
      <c r="M13" s="194" t="s">
        <v>150</v>
      </c>
      <c r="N13" s="194" t="s">
        <v>159</v>
      </c>
      <c r="O13" s="195"/>
      <c r="P13" s="195"/>
      <c r="Q13" s="195"/>
    </row>
    <row r="14" spans="1:21" ht="36">
      <c r="A14" s="184">
        <v>9</v>
      </c>
      <c r="B14" s="194">
        <v>9</v>
      </c>
      <c r="C14" s="194" t="s">
        <v>29</v>
      </c>
      <c r="D14" s="194" t="s">
        <v>145</v>
      </c>
      <c r="E14" s="194" t="s">
        <v>154</v>
      </c>
      <c r="F14" s="194" t="s">
        <v>147</v>
      </c>
      <c r="G14" s="194"/>
      <c r="H14" s="194"/>
      <c r="I14" s="194"/>
      <c r="J14" s="194" t="s">
        <v>155</v>
      </c>
      <c r="K14" s="194">
        <v>61</v>
      </c>
      <c r="L14" s="194" t="s">
        <v>160</v>
      </c>
      <c r="M14" s="194" t="s">
        <v>150</v>
      </c>
      <c r="N14" s="194" t="s">
        <v>159</v>
      </c>
      <c r="O14" s="195"/>
      <c r="P14" s="195"/>
      <c r="Q14" s="195"/>
    </row>
    <row r="15" spans="1:21" ht="36">
      <c r="A15" s="184">
        <v>10</v>
      </c>
      <c r="B15" s="194">
        <v>10</v>
      </c>
      <c r="C15" s="194" t="s">
        <v>29</v>
      </c>
      <c r="D15" s="194" t="s">
        <v>145</v>
      </c>
      <c r="E15" s="194" t="s">
        <v>161</v>
      </c>
      <c r="F15" s="194" t="s">
        <v>147</v>
      </c>
      <c r="G15" s="194"/>
      <c r="H15" s="194"/>
      <c r="I15" s="194"/>
      <c r="J15" s="194" t="s">
        <v>155</v>
      </c>
      <c r="K15" s="194">
        <v>713</v>
      </c>
      <c r="L15" s="194" t="s">
        <v>162</v>
      </c>
      <c r="M15" s="194" t="s">
        <v>150</v>
      </c>
      <c r="N15" s="194" t="s">
        <v>159</v>
      </c>
      <c r="O15" s="195"/>
      <c r="P15" s="195"/>
      <c r="Q15" s="195"/>
    </row>
    <row r="16" spans="1:21" ht="60">
      <c r="A16" s="184">
        <v>11</v>
      </c>
      <c r="B16" s="194">
        <v>11</v>
      </c>
      <c r="C16" s="194" t="s">
        <v>29</v>
      </c>
      <c r="D16" s="194" t="s">
        <v>145</v>
      </c>
      <c r="E16" s="194" t="s">
        <v>163</v>
      </c>
      <c r="F16" s="194" t="s">
        <v>147</v>
      </c>
      <c r="G16" s="194"/>
      <c r="H16" s="194"/>
      <c r="I16" s="194"/>
      <c r="J16" s="194" t="s">
        <v>155</v>
      </c>
      <c r="K16" s="194">
        <v>41</v>
      </c>
      <c r="L16" s="194" t="s">
        <v>164</v>
      </c>
      <c r="M16" s="194" t="s">
        <v>150</v>
      </c>
      <c r="N16" s="194" t="s">
        <v>159</v>
      </c>
      <c r="O16" s="195"/>
      <c r="P16" s="195"/>
      <c r="Q16" s="195"/>
    </row>
    <row r="17" spans="1:20" ht="60">
      <c r="A17" s="184">
        <v>12</v>
      </c>
      <c r="B17" s="194">
        <v>12</v>
      </c>
      <c r="C17" s="194" t="s">
        <v>29</v>
      </c>
      <c r="D17" s="194" t="s">
        <v>145</v>
      </c>
      <c r="E17" s="194" t="s">
        <v>165</v>
      </c>
      <c r="F17" s="194" t="s">
        <v>147</v>
      </c>
      <c r="G17" s="194"/>
      <c r="H17" s="194"/>
      <c r="I17" s="194"/>
      <c r="J17" s="194" t="s">
        <v>155</v>
      </c>
      <c r="K17" s="194">
        <v>94</v>
      </c>
      <c r="L17" s="194" t="s">
        <v>166</v>
      </c>
      <c r="M17" s="194" t="s">
        <v>150</v>
      </c>
      <c r="N17" s="194" t="s">
        <v>159</v>
      </c>
      <c r="O17" s="195"/>
      <c r="P17" s="195"/>
      <c r="Q17" s="195"/>
    </row>
    <row r="18" spans="1:20" ht="60">
      <c r="A18" s="184">
        <v>13</v>
      </c>
      <c r="B18" s="194">
        <v>13</v>
      </c>
      <c r="C18" s="194" t="s">
        <v>29</v>
      </c>
      <c r="D18" s="194" t="s">
        <v>145</v>
      </c>
      <c r="E18" s="194" t="s">
        <v>163</v>
      </c>
      <c r="F18" s="194" t="s">
        <v>147</v>
      </c>
      <c r="G18" s="194"/>
      <c r="H18" s="194"/>
      <c r="I18" s="194"/>
      <c r="J18" s="194" t="s">
        <v>155</v>
      </c>
      <c r="K18" s="194">
        <v>140</v>
      </c>
      <c r="L18" s="194" t="s">
        <v>167</v>
      </c>
      <c r="M18" s="194" t="s">
        <v>150</v>
      </c>
      <c r="N18" s="194" t="s">
        <v>168</v>
      </c>
      <c r="O18" s="195"/>
      <c r="P18" s="195"/>
      <c r="Q18" s="195"/>
    </row>
    <row r="19" spans="1:20" ht="48">
      <c r="A19" s="184">
        <v>14</v>
      </c>
      <c r="B19" s="194">
        <v>14</v>
      </c>
      <c r="C19" s="194" t="s">
        <v>29</v>
      </c>
      <c r="D19" s="194" t="s">
        <v>145</v>
      </c>
      <c r="E19" s="194" t="s">
        <v>169</v>
      </c>
      <c r="F19" s="194" t="s">
        <v>147</v>
      </c>
      <c r="G19" s="194"/>
      <c r="H19" s="194"/>
      <c r="I19" s="194"/>
      <c r="J19" s="194" t="s">
        <v>155</v>
      </c>
      <c r="K19" s="194">
        <v>20</v>
      </c>
      <c r="L19" s="194" t="s">
        <v>170</v>
      </c>
      <c r="M19" s="194" t="s">
        <v>150</v>
      </c>
      <c r="N19" s="194" t="s">
        <v>168</v>
      </c>
      <c r="O19" s="195"/>
      <c r="P19" s="195"/>
      <c r="Q19" s="195"/>
    </row>
    <row r="20" spans="1:20" ht="48">
      <c r="A20" s="184">
        <v>15</v>
      </c>
      <c r="B20" s="194">
        <v>15</v>
      </c>
      <c r="C20" s="194" t="s">
        <v>29</v>
      </c>
      <c r="D20" s="194" t="s">
        <v>145</v>
      </c>
      <c r="E20" s="194" t="s">
        <v>169</v>
      </c>
      <c r="F20" s="194" t="s">
        <v>147</v>
      </c>
      <c r="G20" s="194"/>
      <c r="H20" s="194"/>
      <c r="I20" s="194"/>
      <c r="J20" s="194" t="s">
        <v>155</v>
      </c>
      <c r="K20" s="194">
        <v>14</v>
      </c>
      <c r="L20" s="194" t="s">
        <v>171</v>
      </c>
      <c r="M20" s="194" t="s">
        <v>150</v>
      </c>
      <c r="N20" s="194" t="s">
        <v>168</v>
      </c>
      <c r="O20" s="195"/>
      <c r="P20" s="195"/>
      <c r="Q20" s="195"/>
    </row>
    <row r="21" spans="1:20" ht="60">
      <c r="A21" s="184">
        <v>16</v>
      </c>
      <c r="B21" s="194">
        <v>16</v>
      </c>
      <c r="C21" s="194" t="s">
        <v>29</v>
      </c>
      <c r="D21" s="194" t="s">
        <v>145</v>
      </c>
      <c r="E21" s="194" t="s">
        <v>165</v>
      </c>
      <c r="F21" s="194" t="s">
        <v>147</v>
      </c>
      <c r="G21" s="194"/>
      <c r="H21" s="194"/>
      <c r="I21" s="194"/>
      <c r="J21" s="194" t="s">
        <v>155</v>
      </c>
      <c r="K21" s="194">
        <v>188</v>
      </c>
      <c r="L21" s="194" t="s">
        <v>172</v>
      </c>
      <c r="M21" s="194" t="s">
        <v>150</v>
      </c>
      <c r="N21" s="194" t="s">
        <v>168</v>
      </c>
      <c r="O21" s="195"/>
      <c r="P21" s="195"/>
      <c r="Q21" s="195"/>
    </row>
    <row r="22" spans="1:20" s="13" customFormat="1">
      <c r="A22" s="175"/>
      <c r="B22" s="196"/>
      <c r="C22" s="2331" t="s">
        <v>17</v>
      </c>
      <c r="D22" s="2332"/>
      <c r="E22" s="2332"/>
      <c r="F22" s="2332"/>
      <c r="G22" s="2332"/>
      <c r="H22" s="2332"/>
      <c r="I22" s="2332"/>
      <c r="J22" s="2332"/>
      <c r="K22" s="2332"/>
      <c r="L22" s="2332"/>
      <c r="M22" s="2332"/>
      <c r="N22" s="2332"/>
      <c r="O22" s="2332"/>
      <c r="P22" s="2332"/>
      <c r="Q22" s="2333"/>
    </row>
    <row r="23" spans="1:20" ht="68.25" customHeight="1">
      <c r="A23" s="180">
        <v>17</v>
      </c>
      <c r="B23" s="199">
        <v>1</v>
      </c>
      <c r="C23" s="200" t="s">
        <v>19</v>
      </c>
      <c r="D23" s="201" t="s">
        <v>173</v>
      </c>
      <c r="E23" s="200" t="s">
        <v>174</v>
      </c>
      <c r="F23" s="200" t="s">
        <v>175</v>
      </c>
      <c r="G23" s="200">
        <v>1983</v>
      </c>
      <c r="H23" s="202">
        <v>274.8</v>
      </c>
      <c r="I23" s="203" t="s">
        <v>176</v>
      </c>
      <c r="J23" s="204" t="s">
        <v>177</v>
      </c>
      <c r="K23" s="205" t="s">
        <v>77</v>
      </c>
      <c r="L23" s="205" t="s">
        <v>77</v>
      </c>
      <c r="M23" s="204" t="s">
        <v>33</v>
      </c>
      <c r="N23" s="204" t="s">
        <v>178</v>
      </c>
      <c r="O23" s="206" t="s">
        <v>179</v>
      </c>
      <c r="P23" s="206" t="s">
        <v>180</v>
      </c>
      <c r="Q23" s="200" t="s">
        <v>181</v>
      </c>
      <c r="S23" s="16">
        <v>1</v>
      </c>
      <c r="T23" s="16" t="s">
        <v>128</v>
      </c>
    </row>
    <row r="24" spans="1:20" s="207" customFormat="1" ht="198" customHeight="1">
      <c r="A24" s="208">
        <v>18</v>
      </c>
      <c r="B24" s="209">
        <v>2</v>
      </c>
      <c r="C24" s="210" t="s">
        <v>29</v>
      </c>
      <c r="D24" s="211" t="s">
        <v>182</v>
      </c>
      <c r="E24" s="210" t="s">
        <v>183</v>
      </c>
      <c r="F24" s="212" t="s">
        <v>175</v>
      </c>
      <c r="G24" s="210">
        <v>1976</v>
      </c>
      <c r="H24" s="213" t="s">
        <v>184</v>
      </c>
      <c r="I24" s="214" t="s">
        <v>185</v>
      </c>
      <c r="J24" s="210" t="s">
        <v>186</v>
      </c>
      <c r="K24" s="215" t="s">
        <v>77</v>
      </c>
      <c r="L24" s="215" t="s">
        <v>77</v>
      </c>
      <c r="M24" s="216" t="s">
        <v>33</v>
      </c>
      <c r="N24" s="217" t="s">
        <v>187</v>
      </c>
      <c r="O24" s="210" t="s">
        <v>188</v>
      </c>
      <c r="P24" s="218" t="s">
        <v>189</v>
      </c>
      <c r="Q24" s="210" t="s">
        <v>181</v>
      </c>
      <c r="S24" s="207">
        <v>1</v>
      </c>
      <c r="T24" s="207">
        <v>0</v>
      </c>
    </row>
    <row r="25" spans="1:20" s="207" customFormat="1" ht="208.5" customHeight="1">
      <c r="A25" s="210">
        <v>19</v>
      </c>
      <c r="B25" s="219">
        <v>3</v>
      </c>
      <c r="C25" s="210" t="s">
        <v>29</v>
      </c>
      <c r="D25" s="211" t="s">
        <v>182</v>
      </c>
      <c r="E25" s="210" t="s">
        <v>190</v>
      </c>
      <c r="F25" s="212" t="s">
        <v>175</v>
      </c>
      <c r="G25" s="210">
        <v>1976</v>
      </c>
      <c r="H25" s="213" t="s">
        <v>191</v>
      </c>
      <c r="I25" s="214" t="s">
        <v>192</v>
      </c>
      <c r="J25" s="220" t="s">
        <v>186</v>
      </c>
      <c r="K25" s="216" t="s">
        <v>77</v>
      </c>
      <c r="L25" s="216" t="s">
        <v>77</v>
      </c>
      <c r="M25" s="216" t="s">
        <v>33</v>
      </c>
      <c r="N25" s="217" t="s">
        <v>193</v>
      </c>
      <c r="O25" s="210" t="s">
        <v>194</v>
      </c>
      <c r="P25" s="221" t="s">
        <v>195</v>
      </c>
      <c r="Q25" s="210" t="s">
        <v>181</v>
      </c>
      <c r="S25" s="207">
        <v>1</v>
      </c>
      <c r="T25" s="207">
        <v>0</v>
      </c>
    </row>
    <row r="26" spans="1:20" ht="84">
      <c r="A26" s="222">
        <v>20</v>
      </c>
      <c r="B26" s="223">
        <v>4</v>
      </c>
      <c r="C26" s="180" t="s">
        <v>19</v>
      </c>
      <c r="D26" s="224" t="s">
        <v>196</v>
      </c>
      <c r="E26" s="180" t="s">
        <v>197</v>
      </c>
      <c r="F26" s="180" t="s">
        <v>175</v>
      </c>
      <c r="G26" s="180">
        <v>1960</v>
      </c>
      <c r="H26" s="225" t="s">
        <v>198</v>
      </c>
      <c r="I26" s="182" t="s">
        <v>77</v>
      </c>
      <c r="J26" s="183" t="s">
        <v>199</v>
      </c>
      <c r="K26" s="183" t="s">
        <v>77</v>
      </c>
      <c r="L26" s="183" t="s">
        <v>77</v>
      </c>
      <c r="M26" s="183" t="s">
        <v>124</v>
      </c>
      <c r="N26" s="183" t="s">
        <v>200</v>
      </c>
      <c r="O26" s="180" t="s">
        <v>77</v>
      </c>
      <c r="P26" s="180" t="s">
        <v>201</v>
      </c>
      <c r="Q26" s="180" t="s">
        <v>181</v>
      </c>
      <c r="S26" s="16">
        <v>1</v>
      </c>
      <c r="T26" s="16" t="s">
        <v>128</v>
      </c>
    </row>
    <row r="27" spans="1:20" ht="156">
      <c r="A27" s="180">
        <v>21</v>
      </c>
      <c r="B27" s="199">
        <v>5</v>
      </c>
      <c r="C27" s="180" t="s">
        <v>19</v>
      </c>
      <c r="D27" s="224" t="s">
        <v>145</v>
      </c>
      <c r="E27" s="226" t="s">
        <v>202</v>
      </c>
      <c r="F27" s="180" t="s">
        <v>175</v>
      </c>
      <c r="G27" s="180" t="s">
        <v>77</v>
      </c>
      <c r="H27" s="225" t="s">
        <v>77</v>
      </c>
      <c r="I27" s="182" t="s">
        <v>77</v>
      </c>
      <c r="J27" s="183" t="s">
        <v>77</v>
      </c>
      <c r="K27" s="183">
        <v>1734</v>
      </c>
      <c r="L27" s="183" t="s">
        <v>203</v>
      </c>
      <c r="M27" s="227" t="s">
        <v>204</v>
      </c>
      <c r="N27" s="183" t="s">
        <v>205</v>
      </c>
      <c r="O27" s="180" t="s">
        <v>77</v>
      </c>
      <c r="P27" s="180" t="s">
        <v>206</v>
      </c>
      <c r="Q27" s="226" t="s">
        <v>181</v>
      </c>
      <c r="S27" s="16">
        <v>1</v>
      </c>
      <c r="T27" s="16" t="s">
        <v>128</v>
      </c>
    </row>
    <row r="28" spans="1:20" s="5" customFormat="1" ht="167.25" customHeight="1">
      <c r="A28" s="222">
        <v>22</v>
      </c>
      <c r="B28" s="223">
        <v>6</v>
      </c>
      <c r="C28" s="180" t="s">
        <v>19</v>
      </c>
      <c r="D28" s="228" t="s">
        <v>207</v>
      </c>
      <c r="E28" s="188" t="s">
        <v>208</v>
      </c>
      <c r="F28" s="200" t="s">
        <v>175</v>
      </c>
      <c r="G28" s="180">
        <v>2005</v>
      </c>
      <c r="H28" s="225" t="s">
        <v>209</v>
      </c>
      <c r="I28" s="225" t="s">
        <v>210</v>
      </c>
      <c r="J28" s="188" t="s">
        <v>211</v>
      </c>
      <c r="K28" s="183" t="s">
        <v>212</v>
      </c>
      <c r="L28" s="183" t="s">
        <v>213</v>
      </c>
      <c r="M28" s="183" t="s">
        <v>33</v>
      </c>
      <c r="N28" s="229" t="s">
        <v>214</v>
      </c>
      <c r="O28" s="180" t="s">
        <v>77</v>
      </c>
      <c r="P28" s="230" t="s">
        <v>215</v>
      </c>
      <c r="Q28" s="180" t="s">
        <v>181</v>
      </c>
      <c r="R28" s="16"/>
      <c r="S28" s="5">
        <v>1</v>
      </c>
      <c r="T28" s="5">
        <v>0</v>
      </c>
    </row>
    <row r="29" spans="1:20" s="220" customFormat="1" ht="174.75" customHeight="1">
      <c r="A29" s="210">
        <v>23</v>
      </c>
      <c r="B29" s="219">
        <v>7</v>
      </c>
      <c r="C29" s="210" t="s">
        <v>29</v>
      </c>
      <c r="D29" s="211" t="s">
        <v>216</v>
      </c>
      <c r="E29" s="210" t="s">
        <v>217</v>
      </c>
      <c r="F29" s="210" t="s">
        <v>175</v>
      </c>
      <c r="G29" s="210">
        <v>2005</v>
      </c>
      <c r="H29" s="213" t="s">
        <v>218</v>
      </c>
      <c r="I29" s="213" t="s">
        <v>219</v>
      </c>
      <c r="J29" s="210" t="s">
        <v>211</v>
      </c>
      <c r="K29" s="216" t="s">
        <v>220</v>
      </c>
      <c r="L29" s="216" t="s">
        <v>221</v>
      </c>
      <c r="M29" s="216" t="s">
        <v>33</v>
      </c>
      <c r="N29" s="217" t="s">
        <v>222</v>
      </c>
      <c r="O29" s="210" t="s">
        <v>77</v>
      </c>
      <c r="P29" s="221" t="s">
        <v>195</v>
      </c>
      <c r="Q29" s="210" t="s">
        <v>181</v>
      </c>
      <c r="S29" s="220">
        <v>1</v>
      </c>
      <c r="T29" s="220">
        <v>0</v>
      </c>
    </row>
    <row r="30" spans="1:20" s="220" customFormat="1" ht="174" customHeight="1">
      <c r="A30" s="208">
        <v>24</v>
      </c>
      <c r="B30" s="209">
        <v>8</v>
      </c>
      <c r="C30" s="210" t="s">
        <v>29</v>
      </c>
      <c r="D30" s="211" t="s">
        <v>223</v>
      </c>
      <c r="E30" s="210" t="s">
        <v>224</v>
      </c>
      <c r="F30" s="210" t="s">
        <v>175</v>
      </c>
      <c r="G30" s="210">
        <v>2007</v>
      </c>
      <c r="H30" s="213" t="s">
        <v>225</v>
      </c>
      <c r="I30" s="213" t="s">
        <v>226</v>
      </c>
      <c r="J30" s="210" t="s">
        <v>211</v>
      </c>
      <c r="K30" s="216" t="s">
        <v>227</v>
      </c>
      <c r="L30" s="216" t="s">
        <v>228</v>
      </c>
      <c r="M30" s="216" t="s">
        <v>33</v>
      </c>
      <c r="N30" s="217" t="s">
        <v>229</v>
      </c>
      <c r="O30" s="210" t="s">
        <v>77</v>
      </c>
      <c r="P30" s="221" t="s">
        <v>195</v>
      </c>
      <c r="Q30" s="210" t="s">
        <v>181</v>
      </c>
      <c r="S30" s="220">
        <v>1</v>
      </c>
      <c r="T30" s="220">
        <v>0</v>
      </c>
    </row>
    <row r="31" spans="1:20" s="5" customFormat="1" ht="231" customHeight="1">
      <c r="A31" s="180">
        <v>25</v>
      </c>
      <c r="B31" s="199">
        <v>9</v>
      </c>
      <c r="C31" s="180" t="s">
        <v>19</v>
      </c>
      <c r="D31" s="231" t="s">
        <v>230</v>
      </c>
      <c r="E31" s="187" t="s">
        <v>231</v>
      </c>
      <c r="F31" s="232" t="s">
        <v>175</v>
      </c>
      <c r="G31" s="187">
        <v>1986</v>
      </c>
      <c r="H31" s="187">
        <v>294.89999999999998</v>
      </c>
      <c r="I31" s="187" t="s">
        <v>232</v>
      </c>
      <c r="J31" s="187" t="s">
        <v>233</v>
      </c>
      <c r="K31" s="183">
        <v>692</v>
      </c>
      <c r="L31" s="183" t="s">
        <v>234</v>
      </c>
      <c r="M31" s="183" t="s">
        <v>235</v>
      </c>
      <c r="N31" s="229" t="s">
        <v>236</v>
      </c>
      <c r="O31" s="180" t="s">
        <v>77</v>
      </c>
      <c r="P31" s="230" t="s">
        <v>237</v>
      </c>
      <c r="Q31" s="180" t="s">
        <v>181</v>
      </c>
      <c r="S31" s="5">
        <v>1</v>
      </c>
      <c r="T31" s="5" t="s">
        <v>128</v>
      </c>
    </row>
    <row r="32" spans="1:20" s="5" customFormat="1" ht="137.25" customHeight="1">
      <c r="A32" s="222">
        <v>26</v>
      </c>
      <c r="B32" s="223">
        <v>10</v>
      </c>
      <c r="C32" s="180" t="s">
        <v>19</v>
      </c>
      <c r="D32" s="231" t="s">
        <v>230</v>
      </c>
      <c r="E32" s="187" t="s">
        <v>238</v>
      </c>
      <c r="F32" s="181" t="s">
        <v>175</v>
      </c>
      <c r="G32" s="187">
        <v>1966</v>
      </c>
      <c r="H32" s="187">
        <v>204.3</v>
      </c>
      <c r="I32" s="187" t="s">
        <v>239</v>
      </c>
      <c r="J32" s="187" t="s">
        <v>240</v>
      </c>
      <c r="K32" s="183">
        <v>1047</v>
      </c>
      <c r="L32" s="183" t="s">
        <v>241</v>
      </c>
      <c r="M32" s="233" t="s">
        <v>242</v>
      </c>
      <c r="N32" s="229" t="s">
        <v>243</v>
      </c>
      <c r="O32" s="180" t="s">
        <v>77</v>
      </c>
      <c r="P32" s="230" t="s">
        <v>244</v>
      </c>
      <c r="Q32" s="188" t="s">
        <v>181</v>
      </c>
      <c r="S32" s="5">
        <v>1</v>
      </c>
      <c r="T32" s="5" t="s">
        <v>128</v>
      </c>
    </row>
    <row r="33" spans="1:19" s="5" customFormat="1" ht="130.5" customHeight="1">
      <c r="A33" s="180">
        <v>27</v>
      </c>
      <c r="B33" s="199">
        <v>11</v>
      </c>
      <c r="C33" s="180" t="s">
        <v>19</v>
      </c>
      <c r="D33" s="231" t="s">
        <v>230</v>
      </c>
      <c r="E33" s="187" t="s">
        <v>245</v>
      </c>
      <c r="F33" s="181" t="s">
        <v>175</v>
      </c>
      <c r="G33" s="187">
        <v>1993</v>
      </c>
      <c r="H33" s="187">
        <v>405.5</v>
      </c>
      <c r="I33" s="187" t="s">
        <v>246</v>
      </c>
      <c r="J33" s="187" t="s">
        <v>247</v>
      </c>
      <c r="K33" s="183">
        <v>4100</v>
      </c>
      <c r="L33" s="183" t="s">
        <v>248</v>
      </c>
      <c r="M33" s="233" t="s">
        <v>242</v>
      </c>
      <c r="N33" s="183" t="s">
        <v>249</v>
      </c>
      <c r="O33" s="180" t="s">
        <v>77</v>
      </c>
      <c r="P33" s="230" t="s">
        <v>244</v>
      </c>
      <c r="Q33" s="188" t="s">
        <v>181</v>
      </c>
      <c r="S33" s="5">
        <v>1</v>
      </c>
    </row>
    <row r="34" spans="1:19" s="5" customFormat="1" ht="264" customHeight="1">
      <c r="A34" s="222">
        <v>28</v>
      </c>
      <c r="B34" s="223">
        <v>12</v>
      </c>
      <c r="C34" s="180" t="s">
        <v>19</v>
      </c>
      <c r="D34" s="231" t="s">
        <v>230</v>
      </c>
      <c r="E34" s="187" t="s">
        <v>250</v>
      </c>
      <c r="F34" s="181" t="s">
        <v>175</v>
      </c>
      <c r="G34" s="187">
        <v>1985</v>
      </c>
      <c r="H34" s="187">
        <v>289.2</v>
      </c>
      <c r="I34" s="187" t="s">
        <v>251</v>
      </c>
      <c r="J34" s="187" t="s">
        <v>252</v>
      </c>
      <c r="K34" s="183">
        <v>1200</v>
      </c>
      <c r="L34" s="183" t="s">
        <v>253</v>
      </c>
      <c r="M34" s="183" t="s">
        <v>254</v>
      </c>
      <c r="N34" s="229" t="s">
        <v>255</v>
      </c>
      <c r="O34" s="180" t="s">
        <v>77</v>
      </c>
      <c r="P34" s="230" t="s">
        <v>237</v>
      </c>
      <c r="Q34" s="180" t="s">
        <v>181</v>
      </c>
    </row>
    <row r="35" spans="1:19" ht="143.25" customHeight="1">
      <c r="A35" s="180">
        <v>29</v>
      </c>
      <c r="B35" s="199">
        <v>13</v>
      </c>
      <c r="C35" s="180" t="s">
        <v>19</v>
      </c>
      <c r="D35" s="234" t="s">
        <v>230</v>
      </c>
      <c r="E35" s="235" t="s">
        <v>256</v>
      </c>
      <c r="F35" s="236" t="s">
        <v>175</v>
      </c>
      <c r="G35" s="235">
        <v>1993</v>
      </c>
      <c r="H35" s="235">
        <v>166.6</v>
      </c>
      <c r="I35" s="235" t="s">
        <v>257</v>
      </c>
      <c r="J35" s="235" t="s">
        <v>252</v>
      </c>
      <c r="K35" s="237">
        <v>3300</v>
      </c>
      <c r="L35" s="237" t="s">
        <v>258</v>
      </c>
      <c r="M35" s="237" t="s">
        <v>254</v>
      </c>
      <c r="N35" s="238" t="s">
        <v>259</v>
      </c>
      <c r="O35" s="226" t="s">
        <v>77</v>
      </c>
      <c r="P35" s="239" t="s">
        <v>260</v>
      </c>
      <c r="Q35" s="226" t="s">
        <v>181</v>
      </c>
      <c r="S35" s="16">
        <v>1</v>
      </c>
    </row>
    <row r="36" spans="1:19" s="207" customFormat="1" ht="158.25" customHeight="1">
      <c r="A36" s="208">
        <v>30</v>
      </c>
      <c r="B36" s="209">
        <v>14</v>
      </c>
      <c r="C36" s="240" t="s">
        <v>29</v>
      </c>
      <c r="D36" s="241" t="s">
        <v>261</v>
      </c>
      <c r="E36" s="242" t="s">
        <v>262</v>
      </c>
      <c r="F36" s="243" t="s">
        <v>175</v>
      </c>
      <c r="G36" s="244">
        <v>2010</v>
      </c>
      <c r="H36" s="241">
        <v>6982.8</v>
      </c>
      <c r="I36" s="241" t="s">
        <v>263</v>
      </c>
      <c r="J36" s="241" t="s">
        <v>77</v>
      </c>
      <c r="K36" s="245" t="s">
        <v>77</v>
      </c>
      <c r="L36" s="245" t="s">
        <v>77</v>
      </c>
      <c r="M36" s="246" t="s">
        <v>254</v>
      </c>
      <c r="N36" s="247" t="s">
        <v>264</v>
      </c>
      <c r="O36" s="248" t="s">
        <v>77</v>
      </c>
      <c r="P36" s="249" t="s">
        <v>260</v>
      </c>
      <c r="Q36" s="248" t="s">
        <v>181</v>
      </c>
    </row>
    <row r="37" spans="1:19" s="207" customFormat="1" ht="144" customHeight="1">
      <c r="A37" s="210">
        <v>31</v>
      </c>
      <c r="B37" s="219">
        <v>15</v>
      </c>
      <c r="C37" s="250" t="s">
        <v>29</v>
      </c>
      <c r="D37" s="241" t="s">
        <v>265</v>
      </c>
      <c r="E37" s="242" t="s">
        <v>266</v>
      </c>
      <c r="F37" s="243" t="s">
        <v>175</v>
      </c>
      <c r="G37" s="244">
        <v>1999</v>
      </c>
      <c r="H37" s="241">
        <v>5799.6</v>
      </c>
      <c r="I37" s="241" t="s">
        <v>267</v>
      </c>
      <c r="J37" s="241" t="s">
        <v>77</v>
      </c>
      <c r="K37" s="245" t="s">
        <v>77</v>
      </c>
      <c r="L37" s="245" t="s">
        <v>77</v>
      </c>
      <c r="M37" s="246" t="s">
        <v>254</v>
      </c>
      <c r="N37" s="251" t="s">
        <v>268</v>
      </c>
      <c r="O37" s="252" t="s">
        <v>77</v>
      </c>
      <c r="P37" s="253" t="s">
        <v>260</v>
      </c>
      <c r="Q37" s="252" t="s">
        <v>181</v>
      </c>
    </row>
    <row r="38" spans="1:19" s="220" customFormat="1" ht="67.5" customHeight="1">
      <c r="A38" s="254">
        <v>32</v>
      </c>
      <c r="B38" s="255">
        <v>16</v>
      </c>
      <c r="C38" s="256" t="s">
        <v>19</v>
      </c>
      <c r="D38" s="257" t="s">
        <v>145</v>
      </c>
      <c r="E38" s="258" t="s">
        <v>269</v>
      </c>
      <c r="F38" s="259" t="s">
        <v>175</v>
      </c>
      <c r="G38" s="260" t="s">
        <v>77</v>
      </c>
      <c r="H38" s="257" t="s">
        <v>77</v>
      </c>
      <c r="I38" s="257" t="s">
        <v>77</v>
      </c>
      <c r="J38" s="257" t="s">
        <v>77</v>
      </c>
      <c r="K38" s="261">
        <v>212</v>
      </c>
      <c r="L38" s="261" t="s">
        <v>270</v>
      </c>
      <c r="M38" s="262" t="s">
        <v>271</v>
      </c>
      <c r="N38" s="263" t="s">
        <v>272</v>
      </c>
      <c r="O38" s="264" t="s">
        <v>77</v>
      </c>
      <c r="P38" s="265" t="s">
        <v>77</v>
      </c>
      <c r="Q38" s="266" t="s">
        <v>77</v>
      </c>
    </row>
    <row r="39" spans="1:19" s="220" customFormat="1" ht="57.75" customHeight="1">
      <c r="A39" s="210">
        <v>33</v>
      </c>
      <c r="B39" s="219">
        <v>17</v>
      </c>
      <c r="C39" s="250" t="s">
        <v>29</v>
      </c>
      <c r="D39" s="241" t="s">
        <v>145</v>
      </c>
      <c r="E39" s="267" t="s">
        <v>273</v>
      </c>
      <c r="F39" s="243" t="s">
        <v>175</v>
      </c>
      <c r="G39" s="244" t="s">
        <v>77</v>
      </c>
      <c r="H39" s="241" t="s">
        <v>77</v>
      </c>
      <c r="I39" s="241" t="s">
        <v>77</v>
      </c>
      <c r="J39" s="241" t="s">
        <v>77</v>
      </c>
      <c r="K39" s="245">
        <v>2500</v>
      </c>
      <c r="L39" s="245" t="s">
        <v>274</v>
      </c>
      <c r="M39" s="246" t="s">
        <v>271</v>
      </c>
      <c r="N39" s="268" t="s">
        <v>275</v>
      </c>
      <c r="O39" s="264" t="s">
        <v>77</v>
      </c>
      <c r="P39" s="265" t="s">
        <v>77</v>
      </c>
      <c r="Q39" s="266" t="s">
        <v>77</v>
      </c>
    </row>
    <row r="40" spans="1:19" s="220" customFormat="1" ht="82.5" customHeight="1">
      <c r="A40" s="210">
        <v>34</v>
      </c>
      <c r="B40" s="219">
        <v>18</v>
      </c>
      <c r="C40" s="250" t="s">
        <v>29</v>
      </c>
      <c r="D40" s="241" t="s">
        <v>145</v>
      </c>
      <c r="E40" s="269" t="s">
        <v>276</v>
      </c>
      <c r="F40" s="243" t="s">
        <v>175</v>
      </c>
      <c r="G40" s="244" t="s">
        <v>77</v>
      </c>
      <c r="H40" s="241" t="s">
        <v>77</v>
      </c>
      <c r="I40" s="241" t="s">
        <v>77</v>
      </c>
      <c r="J40" s="241" t="s">
        <v>77</v>
      </c>
      <c r="K40" s="245">
        <v>12413</v>
      </c>
      <c r="L40" s="245" t="s">
        <v>277</v>
      </c>
      <c r="M40" s="246" t="s">
        <v>271</v>
      </c>
      <c r="N40" s="268" t="s">
        <v>278</v>
      </c>
      <c r="O40" s="266" t="s">
        <v>77</v>
      </c>
      <c r="P40" s="270" t="s">
        <v>77</v>
      </c>
      <c r="Q40" s="266" t="s">
        <v>77</v>
      </c>
    </row>
    <row r="41" spans="1:19" s="220" customFormat="1" ht="52.5" customHeight="1">
      <c r="A41" s="210">
        <v>35</v>
      </c>
      <c r="B41" s="219">
        <v>19</v>
      </c>
      <c r="C41" s="250" t="s">
        <v>29</v>
      </c>
      <c r="D41" s="241" t="s">
        <v>145</v>
      </c>
      <c r="E41" s="271" t="s">
        <v>279</v>
      </c>
      <c r="F41" s="243" t="s">
        <v>175</v>
      </c>
      <c r="G41" s="244" t="s">
        <v>77</v>
      </c>
      <c r="H41" s="241" t="s">
        <v>77</v>
      </c>
      <c r="I41" s="241" t="s">
        <v>77</v>
      </c>
      <c r="J41" s="241" t="s">
        <v>77</v>
      </c>
      <c r="K41" s="245">
        <v>1122</v>
      </c>
      <c r="L41" s="245" t="s">
        <v>280</v>
      </c>
      <c r="M41" s="246" t="s">
        <v>271</v>
      </c>
      <c r="N41" s="268" t="s">
        <v>281</v>
      </c>
      <c r="O41" s="266" t="s">
        <v>77</v>
      </c>
      <c r="P41" s="270" t="s">
        <v>77</v>
      </c>
      <c r="Q41" s="266" t="s">
        <v>77</v>
      </c>
    </row>
    <row r="42" spans="1:19" s="220" customFormat="1" ht="51.75" customHeight="1">
      <c r="A42" s="210">
        <v>35</v>
      </c>
      <c r="B42" s="219">
        <v>20</v>
      </c>
      <c r="C42" s="250" t="s">
        <v>29</v>
      </c>
      <c r="D42" s="241" t="s">
        <v>145</v>
      </c>
      <c r="E42" s="272" t="s">
        <v>282</v>
      </c>
      <c r="F42" s="243" t="s">
        <v>175</v>
      </c>
      <c r="G42" s="244" t="s">
        <v>77</v>
      </c>
      <c r="H42" s="241" t="s">
        <v>77</v>
      </c>
      <c r="I42" s="241" t="s">
        <v>77</v>
      </c>
      <c r="J42" s="241" t="s">
        <v>77</v>
      </c>
      <c r="K42" s="245">
        <v>1124</v>
      </c>
      <c r="L42" s="245" t="s">
        <v>283</v>
      </c>
      <c r="M42" s="246" t="s">
        <v>271</v>
      </c>
      <c r="N42" s="268" t="s">
        <v>284</v>
      </c>
      <c r="O42" s="266" t="s">
        <v>77</v>
      </c>
      <c r="P42" s="270" t="s">
        <v>77</v>
      </c>
      <c r="Q42" s="266" t="s">
        <v>77</v>
      </c>
    </row>
    <row r="43" spans="1:19" s="207" customFormat="1" ht="47.25" customHeight="1">
      <c r="A43" s="254">
        <v>36</v>
      </c>
      <c r="B43" s="255">
        <v>21</v>
      </c>
      <c r="C43" s="256" t="s">
        <v>19</v>
      </c>
      <c r="D43" s="257" t="s">
        <v>145</v>
      </c>
      <c r="E43" s="273" t="s">
        <v>285</v>
      </c>
      <c r="F43" s="259" t="s">
        <v>175</v>
      </c>
      <c r="G43" s="260" t="s">
        <v>77</v>
      </c>
      <c r="H43" s="257" t="s">
        <v>77</v>
      </c>
      <c r="I43" s="257" t="s">
        <v>77</v>
      </c>
      <c r="J43" s="257" t="s">
        <v>77</v>
      </c>
      <c r="K43" s="274">
        <v>2174</v>
      </c>
      <c r="L43" s="275" t="s">
        <v>286</v>
      </c>
      <c r="M43" s="262" t="s">
        <v>254</v>
      </c>
      <c r="N43" s="263" t="s">
        <v>287</v>
      </c>
      <c r="O43" s="264" t="s">
        <v>77</v>
      </c>
      <c r="P43" s="265" t="s">
        <v>77</v>
      </c>
      <c r="Q43" s="264" t="s">
        <v>77</v>
      </c>
    </row>
    <row r="44" spans="1:19" s="220" customFormat="1" ht="59.25" customHeight="1">
      <c r="A44" s="210">
        <v>37</v>
      </c>
      <c r="B44" s="219">
        <v>22</v>
      </c>
      <c r="C44" s="250" t="s">
        <v>29</v>
      </c>
      <c r="D44" s="241" t="s">
        <v>145</v>
      </c>
      <c r="E44" s="276" t="s">
        <v>288</v>
      </c>
      <c r="F44" s="243" t="s">
        <v>175</v>
      </c>
      <c r="G44" s="244" t="s">
        <v>77</v>
      </c>
      <c r="H44" s="241" t="s">
        <v>77</v>
      </c>
      <c r="I44" s="241" t="s">
        <v>77</v>
      </c>
      <c r="J44" s="241" t="s">
        <v>77</v>
      </c>
      <c r="K44" s="277">
        <v>2065</v>
      </c>
      <c r="L44" s="278" t="s">
        <v>289</v>
      </c>
      <c r="M44" s="246" t="s">
        <v>254</v>
      </c>
      <c r="N44" s="268" t="s">
        <v>290</v>
      </c>
      <c r="O44" s="266" t="s">
        <v>77</v>
      </c>
      <c r="P44" s="270" t="s">
        <v>77</v>
      </c>
      <c r="Q44" s="266" t="s">
        <v>77</v>
      </c>
    </row>
    <row r="45" spans="1:19" s="220" customFormat="1" ht="69.75" customHeight="1">
      <c r="A45" s="210">
        <v>38</v>
      </c>
      <c r="B45" s="219">
        <v>23</v>
      </c>
      <c r="C45" s="250" t="s">
        <v>29</v>
      </c>
      <c r="D45" s="241" t="s">
        <v>145</v>
      </c>
      <c r="E45" s="276" t="s">
        <v>291</v>
      </c>
      <c r="F45" s="243" t="s">
        <v>175</v>
      </c>
      <c r="G45" s="244" t="s">
        <v>77</v>
      </c>
      <c r="H45" s="241" t="s">
        <v>77</v>
      </c>
      <c r="I45" s="241" t="s">
        <v>77</v>
      </c>
      <c r="J45" s="241" t="s">
        <v>77</v>
      </c>
      <c r="K45" s="277">
        <v>1998</v>
      </c>
      <c r="L45" s="278" t="s">
        <v>292</v>
      </c>
      <c r="M45" s="246" t="s">
        <v>254</v>
      </c>
      <c r="N45" s="268" t="s">
        <v>293</v>
      </c>
      <c r="O45" s="266" t="s">
        <v>77</v>
      </c>
      <c r="P45" s="270" t="s">
        <v>77</v>
      </c>
      <c r="Q45" s="266" t="s">
        <v>77</v>
      </c>
    </row>
    <row r="46" spans="1:19" s="207" customFormat="1" ht="61.5" customHeight="1">
      <c r="A46" s="254">
        <v>39</v>
      </c>
      <c r="B46" s="255">
        <v>24</v>
      </c>
      <c r="C46" s="256" t="s">
        <v>19</v>
      </c>
      <c r="D46" s="257" t="s">
        <v>145</v>
      </c>
      <c r="E46" s="279" t="s">
        <v>294</v>
      </c>
      <c r="F46" s="259" t="s">
        <v>175</v>
      </c>
      <c r="G46" s="260" t="s">
        <v>77</v>
      </c>
      <c r="H46" s="257" t="s">
        <v>77</v>
      </c>
      <c r="I46" s="257" t="s">
        <v>77</v>
      </c>
      <c r="J46" s="257" t="s">
        <v>77</v>
      </c>
      <c r="K46" s="280">
        <v>2031</v>
      </c>
      <c r="L46" s="205" t="s">
        <v>295</v>
      </c>
      <c r="M46" s="262" t="s">
        <v>254</v>
      </c>
      <c r="N46" s="263" t="s">
        <v>296</v>
      </c>
      <c r="O46" s="281" t="s">
        <v>77</v>
      </c>
      <c r="P46" s="282" t="s">
        <v>77</v>
      </c>
      <c r="Q46" s="281" t="s">
        <v>77</v>
      </c>
    </row>
    <row r="47" spans="1:19" s="220" customFormat="1" ht="60" customHeight="1">
      <c r="A47" s="210">
        <v>40</v>
      </c>
      <c r="B47" s="219">
        <v>25</v>
      </c>
      <c r="C47" s="250" t="s">
        <v>29</v>
      </c>
      <c r="D47" s="241" t="s">
        <v>145</v>
      </c>
      <c r="E47" s="276" t="s">
        <v>297</v>
      </c>
      <c r="F47" s="243" t="s">
        <v>175</v>
      </c>
      <c r="G47" s="244" t="s">
        <v>77</v>
      </c>
      <c r="H47" s="241" t="s">
        <v>77</v>
      </c>
      <c r="I47" s="241" t="s">
        <v>77</v>
      </c>
      <c r="J47" s="241" t="s">
        <v>77</v>
      </c>
      <c r="K47" s="277">
        <v>975</v>
      </c>
      <c r="L47" s="278" t="s">
        <v>298</v>
      </c>
      <c r="M47" s="246" t="s">
        <v>254</v>
      </c>
      <c r="N47" s="268" t="s">
        <v>299</v>
      </c>
      <c r="O47" s="266" t="s">
        <v>77</v>
      </c>
      <c r="P47" s="270" t="s">
        <v>77</v>
      </c>
      <c r="Q47" s="266" t="s">
        <v>77</v>
      </c>
    </row>
    <row r="48" spans="1:19" s="220" customFormat="1" ht="72.75" customHeight="1">
      <c r="A48" s="210">
        <v>41</v>
      </c>
      <c r="B48" s="219">
        <v>26</v>
      </c>
      <c r="C48" s="250" t="s">
        <v>29</v>
      </c>
      <c r="D48" s="241" t="s">
        <v>145</v>
      </c>
      <c r="E48" s="276" t="s">
        <v>300</v>
      </c>
      <c r="F48" s="243" t="s">
        <v>175</v>
      </c>
      <c r="G48" s="244" t="s">
        <v>77</v>
      </c>
      <c r="H48" s="241" t="s">
        <v>77</v>
      </c>
      <c r="I48" s="241" t="s">
        <v>77</v>
      </c>
      <c r="J48" s="241" t="s">
        <v>77</v>
      </c>
      <c r="K48" s="283">
        <v>918</v>
      </c>
      <c r="L48" s="277" t="s">
        <v>301</v>
      </c>
      <c r="M48" s="246" t="s">
        <v>254</v>
      </c>
      <c r="N48" s="268" t="s">
        <v>302</v>
      </c>
      <c r="O48" s="266" t="s">
        <v>77</v>
      </c>
      <c r="P48" s="270" t="s">
        <v>77</v>
      </c>
      <c r="Q48" s="266" t="s">
        <v>77</v>
      </c>
    </row>
    <row r="49" spans="1:19" ht="75.75" customHeight="1">
      <c r="A49" s="254">
        <v>42</v>
      </c>
      <c r="B49" s="255">
        <v>27</v>
      </c>
      <c r="C49" s="254" t="s">
        <v>19</v>
      </c>
      <c r="D49" s="257" t="s">
        <v>145</v>
      </c>
      <c r="E49" s="279" t="s">
        <v>303</v>
      </c>
      <c r="F49" s="284" t="s">
        <v>175</v>
      </c>
      <c r="G49" s="260" t="s">
        <v>77</v>
      </c>
      <c r="H49" s="257" t="s">
        <v>77</v>
      </c>
      <c r="I49" s="257" t="s">
        <v>77</v>
      </c>
      <c r="J49" s="257" t="s">
        <v>77</v>
      </c>
      <c r="K49" s="285">
        <v>887</v>
      </c>
      <c r="L49" s="286" t="s">
        <v>304</v>
      </c>
      <c r="M49" s="262" t="s">
        <v>254</v>
      </c>
      <c r="N49" s="263" t="s">
        <v>305</v>
      </c>
      <c r="O49" s="264" t="s">
        <v>77</v>
      </c>
      <c r="P49" s="265" t="s">
        <v>77</v>
      </c>
      <c r="Q49" s="264" t="s">
        <v>77</v>
      </c>
    </row>
    <row r="50" spans="1:19" ht="24">
      <c r="A50" s="287"/>
      <c r="B50" s="288"/>
      <c r="C50" s="288"/>
      <c r="D50" s="288"/>
      <c r="E50" s="288"/>
      <c r="F50" s="288"/>
      <c r="G50" s="288"/>
      <c r="H50" s="288"/>
      <c r="I50" s="288"/>
      <c r="J50" s="288" t="s">
        <v>306</v>
      </c>
      <c r="K50" s="288"/>
      <c r="L50" s="288"/>
      <c r="M50" s="288"/>
      <c r="N50" s="288"/>
      <c r="O50" s="289"/>
      <c r="P50" s="289"/>
      <c r="Q50" s="290"/>
      <c r="R50" s="13"/>
      <c r="S50" s="13"/>
    </row>
    <row r="51" spans="1:19" s="220" customFormat="1" ht="62.25" customHeight="1">
      <c r="A51" s="291">
        <v>32</v>
      </c>
      <c r="B51" s="292">
        <v>1</v>
      </c>
      <c r="C51" s="241" t="s">
        <v>29</v>
      </c>
      <c r="D51" s="293" t="s">
        <v>307</v>
      </c>
      <c r="E51" s="210" t="s">
        <v>308</v>
      </c>
      <c r="F51" s="210" t="s">
        <v>77</v>
      </c>
      <c r="G51" s="210">
        <v>1982</v>
      </c>
      <c r="H51" s="213">
        <v>77.2</v>
      </c>
      <c r="I51" s="213" t="s">
        <v>309</v>
      </c>
      <c r="J51" s="216" t="s">
        <v>310</v>
      </c>
      <c r="K51" s="216" t="s">
        <v>77</v>
      </c>
      <c r="L51" s="216" t="s">
        <v>77</v>
      </c>
      <c r="M51" s="216" t="s">
        <v>311</v>
      </c>
      <c r="N51" s="216" t="s">
        <v>312</v>
      </c>
      <c r="O51" s="210" t="s">
        <v>77</v>
      </c>
      <c r="P51" s="210" t="s">
        <v>77</v>
      </c>
      <c r="Q51" s="210" t="s">
        <v>181</v>
      </c>
    </row>
    <row r="52" spans="1:19">
      <c r="D52" s="294"/>
    </row>
  </sheetData>
  <mergeCells count="19">
    <mergeCell ref="A4:B4"/>
    <mergeCell ref="C5:Q5"/>
    <mergeCell ref="C22:Q22"/>
    <mergeCell ref="B1:Q1"/>
    <mergeCell ref="A2:A3"/>
    <mergeCell ref="B2:B3"/>
    <mergeCell ref="D2:D3"/>
    <mergeCell ref="E2:E3"/>
    <mergeCell ref="F2:F3"/>
    <mergeCell ref="G2:G3"/>
    <mergeCell ref="H2:H3"/>
    <mergeCell ref="I2:I3"/>
    <mergeCell ref="J2:J3"/>
    <mergeCell ref="K2:K3"/>
    <mergeCell ref="L2:L3"/>
    <mergeCell ref="M2:M3"/>
    <mergeCell ref="N2:N3"/>
    <mergeCell ref="O2:P2"/>
    <mergeCell ref="Q2:Q3"/>
  </mergeCells>
  <pageMargins left="0.31496062992125984" right="0.31496062992125984" top="0.39370078740157477" bottom="0.39370078740157477" header="0.31496062992125984" footer="0.31496062992125984"/>
  <pageSetup paperSize="9" scale="41" orientation="landscape"/>
</worksheet>
</file>

<file path=xl/worksheets/sheet30.xml><?xml version="1.0" encoding="utf-8"?>
<worksheet xmlns="http://schemas.openxmlformats.org/spreadsheetml/2006/main" xmlns:r="http://schemas.openxmlformats.org/officeDocument/2006/relationships">
  <sheetPr>
    <pageSetUpPr fitToPage="1"/>
  </sheetPr>
  <dimension ref="A1:V25"/>
  <sheetViews>
    <sheetView topLeftCell="A19" workbookViewId="0">
      <selection activeCell="G16" sqref="G16"/>
    </sheetView>
  </sheetViews>
  <sheetFormatPr defaultRowHeight="12"/>
  <cols>
    <col min="1" max="2" width="3" style="557" customWidth="1"/>
    <col min="3" max="3" width="14.42578125" style="557" customWidth="1"/>
    <col min="4" max="4" width="12.85546875" style="557" customWidth="1"/>
    <col min="5" max="5" width="16.5703125" style="557" customWidth="1"/>
    <col min="6" max="6" width="22.140625" style="557" customWidth="1"/>
    <col min="7" max="7" width="7.7109375" style="557" customWidth="1"/>
    <col min="8" max="8" width="9.5703125" style="557" customWidth="1"/>
    <col min="9" max="9" width="13.85546875" style="557" customWidth="1"/>
    <col min="10" max="10" width="29.42578125" style="557" customWidth="1"/>
    <col min="11" max="11" width="10" style="557" customWidth="1"/>
    <col min="12" max="12" width="14.85546875" style="557" customWidth="1"/>
    <col min="13" max="13" width="15" style="557" customWidth="1"/>
    <col min="14" max="14" width="41.28515625" style="557" customWidth="1"/>
    <col min="15" max="15" width="12.28515625" style="557" customWidth="1"/>
    <col min="16" max="16" width="15.5703125" style="557" customWidth="1"/>
    <col min="17" max="17" width="11.85546875" style="557" customWidth="1"/>
    <col min="18" max="21" width="9.140625" style="557" hidden="1" customWidth="1"/>
    <col min="22" max="16384" width="9.140625" style="557"/>
  </cols>
  <sheetData>
    <row r="1" spans="1:22" ht="29.25" customHeight="1">
      <c r="A1" s="2357" t="s">
        <v>8114</v>
      </c>
      <c r="B1" s="2357"/>
      <c r="C1" s="2357"/>
      <c r="D1" s="2357"/>
      <c r="E1" s="2357"/>
      <c r="F1" s="2357"/>
      <c r="G1" s="2357"/>
      <c r="H1" s="2357"/>
      <c r="I1" s="2357"/>
      <c r="J1" s="2357"/>
      <c r="K1" s="2357"/>
      <c r="L1" s="2357"/>
      <c r="M1" s="2357"/>
      <c r="N1" s="2357"/>
      <c r="O1" s="2357"/>
    </row>
    <row r="2" spans="1:22" s="559" customFormat="1" ht="26.25" customHeight="1">
      <c r="A2" s="2761" t="s">
        <v>8115</v>
      </c>
      <c r="B2" s="2762"/>
      <c r="C2" s="2299" t="s">
        <v>8116</v>
      </c>
      <c r="D2" s="2299" t="s">
        <v>14</v>
      </c>
      <c r="E2" s="2299" t="s">
        <v>8117</v>
      </c>
      <c r="F2" s="2299" t="s">
        <v>3</v>
      </c>
      <c r="G2" s="2299" t="s">
        <v>8118</v>
      </c>
      <c r="H2" s="2299" t="s">
        <v>1003</v>
      </c>
      <c r="I2" s="2299" t="s">
        <v>6</v>
      </c>
      <c r="J2" s="2299" t="s">
        <v>8119</v>
      </c>
      <c r="K2" s="2299" t="s">
        <v>1004</v>
      </c>
      <c r="L2" s="2299" t="s">
        <v>9</v>
      </c>
      <c r="M2" s="2299" t="s">
        <v>8120</v>
      </c>
      <c r="N2" s="2299" t="s">
        <v>8121</v>
      </c>
      <c r="O2" s="2299" t="s">
        <v>8122</v>
      </c>
      <c r="P2" s="2299"/>
      <c r="Q2" s="2299" t="s">
        <v>8123</v>
      </c>
    </row>
    <row r="3" spans="1:22" s="559" customFormat="1" ht="144">
      <c r="A3" s="2763"/>
      <c r="B3" s="2294"/>
      <c r="C3" s="2298"/>
      <c r="D3" s="2298"/>
      <c r="E3" s="2298"/>
      <c r="F3" s="2298"/>
      <c r="G3" s="2298"/>
      <c r="H3" s="2298"/>
      <c r="I3" s="2298"/>
      <c r="J3" s="2298"/>
      <c r="K3" s="2298"/>
      <c r="L3" s="2298"/>
      <c r="M3" s="2298"/>
      <c r="N3" s="2298"/>
      <c r="O3" s="4" t="s">
        <v>15</v>
      </c>
      <c r="P3" s="4" t="s">
        <v>8124</v>
      </c>
      <c r="Q3" s="2764"/>
      <c r="R3" s="198"/>
      <c r="S3" s="198"/>
    </row>
    <row r="4" spans="1:22" s="559" customFormat="1">
      <c r="A4" s="2765">
        <v>1</v>
      </c>
      <c r="B4" s="2765"/>
      <c r="C4" s="2221">
        <v>2</v>
      </c>
      <c r="D4" s="2221">
        <v>3</v>
      </c>
      <c r="E4" s="2221">
        <v>4</v>
      </c>
      <c r="F4" s="2221">
        <v>5</v>
      </c>
      <c r="G4" s="2221">
        <v>6</v>
      </c>
      <c r="H4" s="2221">
        <v>7</v>
      </c>
      <c r="I4" s="2221">
        <v>8</v>
      </c>
      <c r="J4" s="2221">
        <v>10</v>
      </c>
      <c r="K4" s="2221">
        <v>11</v>
      </c>
      <c r="L4" s="2221">
        <v>12</v>
      </c>
      <c r="M4" s="2221">
        <v>13</v>
      </c>
      <c r="N4" s="2221">
        <v>14</v>
      </c>
      <c r="O4" s="2221">
        <v>15</v>
      </c>
      <c r="P4" s="2221">
        <v>16</v>
      </c>
      <c r="Q4" s="2221">
        <v>17</v>
      </c>
      <c r="R4" s="2222">
        <v>18</v>
      </c>
      <c r="S4" s="2223">
        <v>19</v>
      </c>
    </row>
    <row r="5" spans="1:22">
      <c r="A5" s="2224"/>
      <c r="B5" s="2224">
        <f>COUNT(B8:B24)</f>
        <v>15</v>
      </c>
      <c r="C5" s="2766" t="s">
        <v>8125</v>
      </c>
      <c r="D5" s="2606"/>
      <c r="E5" s="2606"/>
      <c r="F5" s="2606"/>
      <c r="G5" s="2606"/>
      <c r="H5" s="2606"/>
      <c r="I5" s="2606"/>
      <c r="J5" s="2606"/>
      <c r="K5" s="2606"/>
      <c r="L5" s="2606"/>
      <c r="M5" s="2606"/>
      <c r="N5" s="2606"/>
      <c r="O5" s="2606"/>
      <c r="P5" s="2606"/>
      <c r="Q5" s="2606"/>
      <c r="R5" s="559"/>
      <c r="S5" s="559"/>
      <c r="T5" s="559"/>
      <c r="U5" s="559"/>
    </row>
    <row r="7" spans="1:22" s="559" customFormat="1">
      <c r="A7" s="563"/>
      <c r="B7" s="2221"/>
      <c r="C7" s="2397" t="s">
        <v>3724</v>
      </c>
      <c r="D7" s="2329"/>
      <c r="E7" s="2329"/>
      <c r="F7" s="2329"/>
      <c r="G7" s="2329"/>
      <c r="H7" s="2329"/>
      <c r="I7" s="2329"/>
      <c r="J7" s="2329"/>
      <c r="K7" s="2329"/>
      <c r="L7" s="2329"/>
      <c r="M7" s="2329"/>
      <c r="N7" s="2329"/>
      <c r="O7" s="2329"/>
      <c r="P7" s="2329"/>
      <c r="Q7" s="2346"/>
    </row>
    <row r="8" spans="1:22" ht="116.25" customHeight="1">
      <c r="A8" s="180">
        <v>1</v>
      </c>
      <c r="B8" s="200">
        <v>1</v>
      </c>
      <c r="C8" s="410" t="s">
        <v>8126</v>
      </c>
      <c r="D8" s="410" t="s">
        <v>19</v>
      </c>
      <c r="E8" s="410" t="s">
        <v>8127</v>
      </c>
      <c r="F8" s="410" t="s">
        <v>8128</v>
      </c>
      <c r="G8" s="410">
        <v>2004</v>
      </c>
      <c r="H8" s="410" t="s">
        <v>8129</v>
      </c>
      <c r="I8" s="410" t="s">
        <v>8130</v>
      </c>
      <c r="J8" s="2225" t="s">
        <v>8131</v>
      </c>
      <c r="K8" s="410" t="s">
        <v>8132</v>
      </c>
      <c r="L8" s="410" t="s">
        <v>8133</v>
      </c>
      <c r="M8" s="597" t="s">
        <v>254</v>
      </c>
      <c r="N8" s="2226" t="s">
        <v>8134</v>
      </c>
      <c r="O8" s="410" t="s">
        <v>77</v>
      </c>
      <c r="P8" s="2227">
        <v>10</v>
      </c>
      <c r="Q8" s="912"/>
      <c r="R8" s="569"/>
      <c r="S8" s="569">
        <v>1</v>
      </c>
      <c r="T8" s="569"/>
      <c r="U8" s="569">
        <v>1</v>
      </c>
    </row>
    <row r="9" spans="1:22" ht="79.5" customHeight="1">
      <c r="A9" s="180">
        <v>2</v>
      </c>
      <c r="B9" s="180">
        <v>2</v>
      </c>
      <c r="C9" s="410" t="s">
        <v>8135</v>
      </c>
      <c r="D9" s="410" t="s">
        <v>19</v>
      </c>
      <c r="E9" s="410" t="s">
        <v>8136</v>
      </c>
      <c r="F9" s="410" t="s">
        <v>8137</v>
      </c>
      <c r="G9" s="410">
        <v>1964</v>
      </c>
      <c r="H9" s="410">
        <v>77.099999999999994</v>
      </c>
      <c r="I9" s="410" t="s">
        <v>8138</v>
      </c>
      <c r="J9" s="2225" t="s">
        <v>8139</v>
      </c>
      <c r="K9" s="410">
        <v>300</v>
      </c>
      <c r="L9" s="2227" t="s">
        <v>8140</v>
      </c>
      <c r="M9" s="597" t="s">
        <v>254</v>
      </c>
      <c r="N9" s="2228" t="s">
        <v>8141</v>
      </c>
      <c r="O9" s="963"/>
      <c r="P9" s="410"/>
      <c r="Q9" s="1596"/>
      <c r="R9" s="569"/>
      <c r="S9" s="569"/>
      <c r="T9" s="569"/>
      <c r="U9" s="569"/>
      <c r="V9" s="569"/>
    </row>
    <row r="10" spans="1:22" ht="81" customHeight="1">
      <c r="A10" s="180">
        <v>3</v>
      </c>
      <c r="B10" s="200">
        <v>3</v>
      </c>
      <c r="C10" s="410" t="s">
        <v>8142</v>
      </c>
      <c r="D10" s="410" t="s">
        <v>19</v>
      </c>
      <c r="E10" s="410" t="s">
        <v>8143</v>
      </c>
      <c r="F10" s="410" t="s">
        <v>8144</v>
      </c>
      <c r="G10" s="410">
        <v>1983</v>
      </c>
      <c r="H10" s="410">
        <v>60.7</v>
      </c>
      <c r="I10" s="410" t="s">
        <v>8145</v>
      </c>
      <c r="J10" s="2225" t="s">
        <v>8146</v>
      </c>
      <c r="K10" s="410">
        <v>300</v>
      </c>
      <c r="L10" s="2227" t="s">
        <v>8147</v>
      </c>
      <c r="M10" s="597" t="s">
        <v>254</v>
      </c>
      <c r="N10" s="2229" t="s">
        <v>8141</v>
      </c>
      <c r="O10" s="410"/>
      <c r="P10" s="410"/>
      <c r="Q10" s="1596"/>
      <c r="R10" s="569"/>
      <c r="S10" s="569"/>
      <c r="T10" s="569"/>
      <c r="U10" s="569"/>
    </row>
    <row r="11" spans="1:22" ht="61.5" customHeight="1">
      <c r="A11" s="180">
        <v>4</v>
      </c>
      <c r="B11" s="180">
        <v>4</v>
      </c>
      <c r="C11" s="1783" t="s">
        <v>145</v>
      </c>
      <c r="D11" s="1783" t="s">
        <v>19</v>
      </c>
      <c r="E11" s="1783" t="s">
        <v>8148</v>
      </c>
      <c r="F11" s="1783" t="s">
        <v>8149</v>
      </c>
      <c r="G11" s="1783" t="s">
        <v>695</v>
      </c>
      <c r="H11" s="1783" t="s">
        <v>695</v>
      </c>
      <c r="I11" s="1783" t="s">
        <v>695</v>
      </c>
      <c r="J11" s="962" t="s">
        <v>8150</v>
      </c>
      <c r="K11" s="962">
        <v>930000</v>
      </c>
      <c r="L11" s="968" t="s">
        <v>8151</v>
      </c>
      <c r="M11" s="2230" t="s">
        <v>33</v>
      </c>
      <c r="N11" s="2229" t="s">
        <v>8152</v>
      </c>
      <c r="O11" s="968" t="s">
        <v>695</v>
      </c>
      <c r="P11" s="413" t="s">
        <v>695</v>
      </c>
      <c r="Q11" s="962" t="s">
        <v>695</v>
      </c>
      <c r="R11" s="569"/>
      <c r="S11" s="569"/>
      <c r="T11" s="569"/>
      <c r="U11" s="569"/>
    </row>
    <row r="12" spans="1:22" s="1143" customFormat="1" ht="73.5" customHeight="1">
      <c r="A12" s="210">
        <v>5</v>
      </c>
      <c r="B12" s="212">
        <v>5</v>
      </c>
      <c r="C12" s="1776" t="s">
        <v>145</v>
      </c>
      <c r="D12" s="1776" t="s">
        <v>29</v>
      </c>
      <c r="E12" s="1776" t="s">
        <v>8148</v>
      </c>
      <c r="F12" s="1776" t="s">
        <v>8149</v>
      </c>
      <c r="G12" s="1776" t="s">
        <v>695</v>
      </c>
      <c r="H12" s="1776" t="s">
        <v>695</v>
      </c>
      <c r="I12" s="1776" t="s">
        <v>695</v>
      </c>
      <c r="J12" s="1362" t="s">
        <v>8153</v>
      </c>
      <c r="K12" s="1362">
        <v>120000</v>
      </c>
      <c r="L12" s="1362" t="s">
        <v>8154</v>
      </c>
      <c r="M12" s="2231" t="s">
        <v>33</v>
      </c>
      <c r="N12" s="2232" t="s">
        <v>8155</v>
      </c>
      <c r="O12" s="1802" t="s">
        <v>695</v>
      </c>
      <c r="P12" s="575" t="s">
        <v>695</v>
      </c>
      <c r="Q12" s="1362" t="s">
        <v>695</v>
      </c>
    </row>
    <row r="13" spans="1:22" s="1143" customFormat="1" ht="70.5" customHeight="1">
      <c r="A13" s="210">
        <v>6</v>
      </c>
      <c r="B13" s="210">
        <v>6</v>
      </c>
      <c r="C13" s="1776" t="s">
        <v>145</v>
      </c>
      <c r="D13" s="1776" t="s">
        <v>29</v>
      </c>
      <c r="E13" s="1776" t="s">
        <v>8148</v>
      </c>
      <c r="F13" s="1776" t="s">
        <v>8149</v>
      </c>
      <c r="G13" s="1776" t="s">
        <v>695</v>
      </c>
      <c r="H13" s="1776" t="s">
        <v>695</v>
      </c>
      <c r="I13" s="1776" t="s">
        <v>695</v>
      </c>
      <c r="J13" s="1362" t="s">
        <v>8156</v>
      </c>
      <c r="K13" s="1362">
        <v>304000</v>
      </c>
      <c r="L13" s="1362" t="s">
        <v>8157</v>
      </c>
      <c r="M13" s="2231" t="s">
        <v>33</v>
      </c>
      <c r="N13" s="2232" t="s">
        <v>8158</v>
      </c>
      <c r="O13" s="1802" t="s">
        <v>695</v>
      </c>
      <c r="P13" s="575" t="s">
        <v>695</v>
      </c>
      <c r="Q13" s="1362" t="s">
        <v>695</v>
      </c>
    </row>
    <row r="14" spans="1:22" ht="72" customHeight="1">
      <c r="A14" s="180">
        <v>7</v>
      </c>
      <c r="B14" s="200">
        <v>7</v>
      </c>
      <c r="C14" s="1783" t="s">
        <v>145</v>
      </c>
      <c r="D14" s="1783" t="s">
        <v>19</v>
      </c>
      <c r="E14" s="1783" t="s">
        <v>8148</v>
      </c>
      <c r="F14" s="1783" t="s">
        <v>8149</v>
      </c>
      <c r="G14" s="1783" t="s">
        <v>695</v>
      </c>
      <c r="H14" s="1783" t="s">
        <v>695</v>
      </c>
      <c r="I14" s="1783" t="s">
        <v>695</v>
      </c>
      <c r="J14" s="962" t="s">
        <v>8159</v>
      </c>
      <c r="K14" s="962">
        <v>285000</v>
      </c>
      <c r="L14" s="962" t="s">
        <v>8160</v>
      </c>
      <c r="M14" s="2233" t="s">
        <v>33</v>
      </c>
      <c r="N14" s="2229" t="s">
        <v>8161</v>
      </c>
      <c r="O14" s="968" t="s">
        <v>695</v>
      </c>
      <c r="P14" s="413" t="s">
        <v>695</v>
      </c>
      <c r="Q14" s="962" t="s">
        <v>695</v>
      </c>
    </row>
    <row r="15" spans="1:22" s="2234" customFormat="1" ht="82.5" customHeight="1">
      <c r="A15" s="180">
        <v>8</v>
      </c>
      <c r="B15" s="180">
        <v>8</v>
      </c>
      <c r="C15" s="1783" t="s">
        <v>145</v>
      </c>
      <c r="D15" s="1783" t="s">
        <v>19</v>
      </c>
      <c r="E15" s="1783" t="s">
        <v>8148</v>
      </c>
      <c r="F15" s="1783" t="s">
        <v>8149</v>
      </c>
      <c r="G15" s="1783" t="s">
        <v>695</v>
      </c>
      <c r="H15" s="1783" t="s">
        <v>695</v>
      </c>
      <c r="I15" s="1783" t="s">
        <v>695</v>
      </c>
      <c r="J15" s="962" t="s">
        <v>8162</v>
      </c>
      <c r="K15" s="962">
        <v>1316000</v>
      </c>
      <c r="L15" s="962" t="s">
        <v>8163</v>
      </c>
      <c r="M15" s="2233" t="s">
        <v>33</v>
      </c>
      <c r="N15" s="2229" t="s">
        <v>8164</v>
      </c>
      <c r="O15" s="968" t="s">
        <v>695</v>
      </c>
      <c r="P15" s="413" t="s">
        <v>695</v>
      </c>
      <c r="Q15" s="962" t="s">
        <v>695</v>
      </c>
    </row>
    <row r="16" spans="1:22" s="2235" customFormat="1" ht="75" customHeight="1">
      <c r="A16" s="210">
        <v>9</v>
      </c>
      <c r="B16" s="212">
        <v>9</v>
      </c>
      <c r="C16" s="1776" t="s">
        <v>145</v>
      </c>
      <c r="D16" s="1776" t="s">
        <v>29</v>
      </c>
      <c r="E16" s="1776" t="s">
        <v>8148</v>
      </c>
      <c r="F16" s="1776" t="s">
        <v>8149</v>
      </c>
      <c r="G16" s="1776"/>
      <c r="H16" s="1776" t="s">
        <v>695</v>
      </c>
      <c r="I16" s="1776" t="s">
        <v>695</v>
      </c>
      <c r="J16" s="1362" t="s">
        <v>8165</v>
      </c>
      <c r="K16" s="1362">
        <v>194400</v>
      </c>
      <c r="L16" s="1362" t="s">
        <v>8166</v>
      </c>
      <c r="M16" s="2231" t="s">
        <v>33</v>
      </c>
      <c r="N16" s="2232" t="s">
        <v>8167</v>
      </c>
      <c r="O16" s="1802" t="s">
        <v>695</v>
      </c>
      <c r="P16" s="575" t="s">
        <v>695</v>
      </c>
      <c r="Q16" s="1362" t="s">
        <v>695</v>
      </c>
    </row>
    <row r="17" spans="1:21" s="1839" customFormat="1" ht="69.75" customHeight="1">
      <c r="A17" s="180">
        <v>10</v>
      </c>
      <c r="B17" s="180">
        <v>10</v>
      </c>
      <c r="C17" s="1027" t="s">
        <v>145</v>
      </c>
      <c r="D17" s="1027" t="s">
        <v>19</v>
      </c>
      <c r="E17" s="1027" t="s">
        <v>8148</v>
      </c>
      <c r="F17" s="1027" t="s">
        <v>8149</v>
      </c>
      <c r="G17" s="1027" t="s">
        <v>695</v>
      </c>
      <c r="H17" s="1027" t="s">
        <v>695</v>
      </c>
      <c r="I17" s="1027" t="s">
        <v>695</v>
      </c>
      <c r="J17" s="414" t="s">
        <v>8168</v>
      </c>
      <c r="K17" s="414">
        <v>562000</v>
      </c>
      <c r="L17" s="414" t="s">
        <v>8169</v>
      </c>
      <c r="M17" s="2236" t="s">
        <v>33</v>
      </c>
      <c r="N17" s="2237" t="s">
        <v>8170</v>
      </c>
      <c r="O17" s="2238" t="s">
        <v>695</v>
      </c>
      <c r="P17" s="1041" t="s">
        <v>695</v>
      </c>
      <c r="Q17" s="414" t="s">
        <v>695</v>
      </c>
    </row>
    <row r="18" spans="1:21" s="1839" customFormat="1" ht="75.75" customHeight="1">
      <c r="A18" s="180">
        <v>11</v>
      </c>
      <c r="B18" s="200">
        <v>11</v>
      </c>
      <c r="C18" s="1027" t="s">
        <v>145</v>
      </c>
      <c r="D18" s="1027" t="s">
        <v>474</v>
      </c>
      <c r="E18" s="1027" t="s">
        <v>8148</v>
      </c>
      <c r="F18" s="1027" t="s">
        <v>8149</v>
      </c>
      <c r="G18" s="1027" t="s">
        <v>695</v>
      </c>
      <c r="H18" s="1027" t="s">
        <v>695</v>
      </c>
      <c r="I18" s="1027" t="s">
        <v>695</v>
      </c>
      <c r="J18" s="414" t="s">
        <v>8171</v>
      </c>
      <c r="K18" s="414">
        <v>565800</v>
      </c>
      <c r="L18" s="414" t="s">
        <v>8172</v>
      </c>
      <c r="M18" s="2236" t="s">
        <v>33</v>
      </c>
      <c r="N18" s="2237" t="s">
        <v>8173</v>
      </c>
      <c r="O18" s="2238" t="s">
        <v>695</v>
      </c>
      <c r="P18" s="1041" t="s">
        <v>695</v>
      </c>
      <c r="Q18" s="414" t="s">
        <v>695</v>
      </c>
    </row>
    <row r="19" spans="1:21" s="2235" customFormat="1" ht="72.75" customHeight="1">
      <c r="A19" s="210">
        <v>12</v>
      </c>
      <c r="B19" s="210">
        <v>12</v>
      </c>
      <c r="C19" s="1015" t="s">
        <v>145</v>
      </c>
      <c r="D19" s="1015" t="s">
        <v>29</v>
      </c>
      <c r="E19" s="1015" t="s">
        <v>8148</v>
      </c>
      <c r="F19" s="1015" t="s">
        <v>8149</v>
      </c>
      <c r="G19" s="1015" t="s">
        <v>695</v>
      </c>
      <c r="H19" s="1015" t="s">
        <v>695</v>
      </c>
      <c r="I19" s="1015" t="s">
        <v>695</v>
      </c>
      <c r="J19" s="442" t="s">
        <v>8174</v>
      </c>
      <c r="K19" s="442">
        <v>500000</v>
      </c>
      <c r="L19" s="442" t="s">
        <v>8175</v>
      </c>
      <c r="M19" s="2239" t="s">
        <v>33</v>
      </c>
      <c r="N19" s="2240" t="s">
        <v>8176</v>
      </c>
      <c r="O19" s="458" t="s">
        <v>695</v>
      </c>
      <c r="P19" s="459" t="s">
        <v>695</v>
      </c>
      <c r="Q19" s="442" t="s">
        <v>695</v>
      </c>
    </row>
    <row r="20" spans="1:21" s="1839" customFormat="1" ht="72.75" customHeight="1">
      <c r="A20" s="180">
        <v>13</v>
      </c>
      <c r="B20" s="200">
        <v>13</v>
      </c>
      <c r="C20" s="1027" t="s">
        <v>145</v>
      </c>
      <c r="D20" s="1027" t="s">
        <v>19</v>
      </c>
      <c r="E20" s="1027" t="s">
        <v>8148</v>
      </c>
      <c r="F20" s="1027" t="s">
        <v>8149</v>
      </c>
      <c r="G20" s="1027"/>
      <c r="H20" s="1027"/>
      <c r="I20" s="1027"/>
      <c r="J20" s="414" t="s">
        <v>8177</v>
      </c>
      <c r="K20" s="414">
        <v>51121</v>
      </c>
      <c r="L20" s="414" t="s">
        <v>8178</v>
      </c>
      <c r="M20" s="2236" t="s">
        <v>33</v>
      </c>
      <c r="N20" s="2237" t="s">
        <v>8179</v>
      </c>
      <c r="O20" s="2238"/>
      <c r="P20" s="1041"/>
      <c r="Q20" s="414"/>
    </row>
    <row r="21" spans="1:21" ht="84.75" customHeight="1">
      <c r="A21" s="180">
        <v>14</v>
      </c>
      <c r="B21" s="200">
        <v>14</v>
      </c>
      <c r="C21" s="1027" t="s">
        <v>196</v>
      </c>
      <c r="D21" s="1027" t="s">
        <v>19</v>
      </c>
      <c r="E21" s="1027" t="s">
        <v>8180</v>
      </c>
      <c r="F21" s="1027" t="s">
        <v>8181</v>
      </c>
      <c r="G21" s="1027" t="s">
        <v>695</v>
      </c>
      <c r="H21" s="1027">
        <v>41.1</v>
      </c>
      <c r="I21" s="1027" t="s">
        <v>8182</v>
      </c>
      <c r="J21" s="1049" t="s">
        <v>8139</v>
      </c>
      <c r="K21" s="1049">
        <v>709</v>
      </c>
      <c r="L21" s="1049" t="s">
        <v>8183</v>
      </c>
      <c r="M21" s="2236" t="s">
        <v>254</v>
      </c>
      <c r="N21" s="2237" t="s">
        <v>8184</v>
      </c>
      <c r="O21" s="2238" t="s">
        <v>695</v>
      </c>
      <c r="P21" s="2241">
        <v>4</v>
      </c>
      <c r="Q21" s="414" t="s">
        <v>695</v>
      </c>
      <c r="R21" s="569"/>
      <c r="S21" s="569"/>
      <c r="T21" s="569"/>
      <c r="U21" s="569"/>
    </row>
    <row r="22" spans="1:21" s="559" customFormat="1">
      <c r="A22" s="563"/>
      <c r="B22" s="563"/>
      <c r="C22" s="2383" t="s">
        <v>776</v>
      </c>
      <c r="D22" s="2329"/>
      <c r="E22" s="2329"/>
      <c r="F22" s="2329"/>
      <c r="G22" s="2329"/>
      <c r="H22" s="2329"/>
      <c r="I22" s="2329"/>
      <c r="J22" s="2329"/>
      <c r="K22" s="2329"/>
      <c r="L22" s="2329"/>
      <c r="M22" s="2329"/>
      <c r="N22" s="2329"/>
      <c r="O22" s="2329"/>
      <c r="P22" s="2329"/>
      <c r="Q22" s="2330"/>
    </row>
    <row r="23" spans="1:21" ht="144">
      <c r="A23" s="222">
        <v>14</v>
      </c>
      <c r="B23" s="623">
        <v>1</v>
      </c>
      <c r="C23" s="623" t="s">
        <v>8185</v>
      </c>
      <c r="D23" s="623" t="s">
        <v>19</v>
      </c>
      <c r="E23" s="623" t="s">
        <v>8186</v>
      </c>
      <c r="F23" s="623" t="s">
        <v>8187</v>
      </c>
      <c r="G23" s="623"/>
      <c r="H23" s="623">
        <v>384.4</v>
      </c>
      <c r="I23" s="623" t="s">
        <v>8188</v>
      </c>
      <c r="J23" s="2242" t="s">
        <v>8189</v>
      </c>
      <c r="K23" s="623" t="s">
        <v>8190</v>
      </c>
      <c r="L23" s="623" t="s">
        <v>8191</v>
      </c>
      <c r="M23" s="623" t="s">
        <v>8192</v>
      </c>
      <c r="N23" s="623" t="s">
        <v>8193</v>
      </c>
      <c r="O23" s="623"/>
      <c r="P23" s="623"/>
      <c r="Q23" s="623"/>
    </row>
    <row r="24" spans="1:21">
      <c r="T24" s="557">
        <f>SUM(T8:T23)</f>
        <v>0</v>
      </c>
      <c r="U24" s="557">
        <f>SUM(U8:U23)</f>
        <v>1</v>
      </c>
    </row>
    <row r="25" spans="1:21">
      <c r="R25" s="557">
        <f>SUM(R8:R24)+12</f>
        <v>12</v>
      </c>
      <c r="S25" s="557">
        <f>SUM(S8:S24)</f>
        <v>1</v>
      </c>
      <c r="T25" s="634"/>
    </row>
  </sheetData>
  <mergeCells count="20">
    <mergeCell ref="Q2:Q3"/>
    <mergeCell ref="A4:B4"/>
    <mergeCell ref="C5:Q5"/>
    <mergeCell ref="C7:Q7"/>
    <mergeCell ref="C22:Q22"/>
    <mergeCell ref="A1:O1"/>
    <mergeCell ref="A2:B3"/>
    <mergeCell ref="C2:C3"/>
    <mergeCell ref="D2:D3"/>
    <mergeCell ref="E2:E3"/>
    <mergeCell ref="F2:F3"/>
    <mergeCell ref="G2:G3"/>
    <mergeCell ref="H2:H3"/>
    <mergeCell ref="I2:I3"/>
    <mergeCell ref="J2:J3"/>
    <mergeCell ref="K2:K3"/>
    <mergeCell ref="L2:L3"/>
    <mergeCell ref="M2:M3"/>
    <mergeCell ref="N2:N3"/>
    <mergeCell ref="O2:P2"/>
  </mergeCells>
  <pageMargins left="0.7" right="0.7" top="0.75" bottom="0.75" header="0.3" footer="0.3"/>
  <pageSetup paperSize="9" scale="54" fitToHeight="0" orientation="landscape"/>
  <drawing r:id="rId1"/>
</worksheet>
</file>

<file path=xl/worksheets/sheet31.xml><?xml version="1.0" encoding="utf-8"?>
<worksheet xmlns="http://schemas.openxmlformats.org/spreadsheetml/2006/main" xmlns:r="http://schemas.openxmlformats.org/officeDocument/2006/relationships">
  <sheetPr>
    <pageSetUpPr fitToPage="1"/>
  </sheetPr>
  <dimension ref="A1:T80"/>
  <sheetViews>
    <sheetView topLeftCell="A57" workbookViewId="0">
      <selection sqref="A1:Q1"/>
    </sheetView>
  </sheetViews>
  <sheetFormatPr defaultRowHeight="12" outlineLevelCol="1"/>
  <cols>
    <col min="1" max="2" width="3.140625" style="16" customWidth="1"/>
    <col min="3" max="3" width="16" style="16" customWidth="1"/>
    <col min="4" max="4" width="12.5703125" style="16" customWidth="1"/>
    <col min="5" max="5" width="19.85546875" style="16" customWidth="1"/>
    <col min="6" max="6" width="14.140625" style="16" customWidth="1"/>
    <col min="7" max="7" width="7.140625" style="16" customWidth="1"/>
    <col min="8" max="8" width="8.42578125" style="173" customWidth="1"/>
    <col min="9" max="9" width="14.140625" style="173" customWidth="1"/>
    <col min="10" max="10" width="23.7109375" style="174" customWidth="1" outlineLevel="1"/>
    <col min="11" max="11" width="11.42578125" style="174" customWidth="1" outlineLevel="1"/>
    <col min="12" max="12" width="15" style="174" customWidth="1" outlineLevel="1"/>
    <col min="13" max="13" width="20" style="174" customWidth="1" outlineLevel="1"/>
    <col min="14" max="14" width="52.140625" style="16" customWidth="1"/>
    <col min="15" max="15" width="8.140625" style="16" customWidth="1"/>
    <col min="16" max="16" width="10.28515625" style="16" customWidth="1"/>
    <col min="17" max="17" width="12.5703125" style="16" customWidth="1"/>
    <col min="18" max="18" width="8.85546875" style="172" hidden="1" customWidth="1"/>
    <col min="19" max="19" width="5.42578125" style="16" hidden="1" customWidth="1"/>
    <col min="20" max="20" width="16" style="16" customWidth="1"/>
    <col min="21" max="21" width="9.140625" style="16" customWidth="1"/>
    <col min="22" max="16384" width="9.140625" style="16"/>
  </cols>
  <sheetData>
    <row r="1" spans="1:20" s="5" customFormat="1" ht="30.75" customHeight="1">
      <c r="A1" s="2767" t="s">
        <v>8194</v>
      </c>
      <c r="B1" s="2768"/>
      <c r="C1" s="2768"/>
      <c r="D1" s="2768"/>
      <c r="E1" s="2768"/>
      <c r="F1" s="2768"/>
      <c r="G1" s="2768"/>
      <c r="H1" s="2768"/>
      <c r="I1" s="2768"/>
      <c r="J1" s="2768"/>
      <c r="K1" s="2768"/>
      <c r="L1" s="2768"/>
      <c r="M1" s="2768"/>
      <c r="N1" s="2768"/>
      <c r="O1" s="2768"/>
      <c r="P1" s="2768"/>
      <c r="Q1" s="2769"/>
      <c r="R1" s="488"/>
    </row>
    <row r="2" spans="1:20" s="403" customFormat="1" ht="25.5" customHeight="1">
      <c r="A2" s="4"/>
      <c r="B2" s="4"/>
      <c r="C2" s="2770" t="s">
        <v>1</v>
      </c>
      <c r="D2" s="2771" t="s">
        <v>14</v>
      </c>
      <c r="E2" s="2770" t="s">
        <v>2</v>
      </c>
      <c r="F2" s="2770" t="s">
        <v>3</v>
      </c>
      <c r="G2" s="2770" t="s">
        <v>4</v>
      </c>
      <c r="H2" s="2770" t="s">
        <v>314</v>
      </c>
      <c r="I2" s="2770" t="s">
        <v>6</v>
      </c>
      <c r="J2" s="2770" t="s">
        <v>778</v>
      </c>
      <c r="K2" s="2770" t="s">
        <v>316</v>
      </c>
      <c r="L2" s="2770" t="s">
        <v>9</v>
      </c>
      <c r="M2" s="2770" t="s">
        <v>3432</v>
      </c>
      <c r="N2" s="2771" t="s">
        <v>4113</v>
      </c>
      <c r="O2" s="2772" t="s">
        <v>12</v>
      </c>
      <c r="P2" s="2378"/>
      <c r="Q2" s="2244"/>
      <c r="R2" s="2245"/>
    </row>
    <row r="3" spans="1:20" s="403" customFormat="1" ht="120">
      <c r="A3" s="4" t="s">
        <v>0</v>
      </c>
      <c r="B3" s="4" t="s">
        <v>0</v>
      </c>
      <c r="C3" s="2344"/>
      <c r="D3" s="2344"/>
      <c r="E3" s="2344"/>
      <c r="F3" s="2344"/>
      <c r="G3" s="2344"/>
      <c r="H3" s="2344"/>
      <c r="I3" s="2344"/>
      <c r="J3" s="2344"/>
      <c r="K3" s="2344"/>
      <c r="L3" s="2344"/>
      <c r="M3" s="2376"/>
      <c r="N3" s="2376"/>
      <c r="O3" s="2246" t="s">
        <v>15</v>
      </c>
      <c r="P3" s="2246" t="s">
        <v>16</v>
      </c>
      <c r="Q3" s="2247" t="s">
        <v>13</v>
      </c>
      <c r="R3" s="2245"/>
      <c r="T3" s="403" t="s">
        <v>115</v>
      </c>
    </row>
    <row r="4" spans="1:20" s="197" customFormat="1">
      <c r="A4" s="2328" t="s">
        <v>609</v>
      </c>
      <c r="B4" s="2337"/>
      <c r="C4" s="2246">
        <v>2</v>
      </c>
      <c r="D4" s="2248">
        <v>3</v>
      </c>
      <c r="E4" s="2246">
        <v>4</v>
      </c>
      <c r="F4" s="2248">
        <v>5</v>
      </c>
      <c r="G4" s="2246">
        <v>6</v>
      </c>
      <c r="H4" s="2248">
        <v>7</v>
      </c>
      <c r="I4" s="2246">
        <v>8</v>
      </c>
      <c r="J4" s="2248">
        <v>9</v>
      </c>
      <c r="K4" s="2246">
        <v>10</v>
      </c>
      <c r="L4" s="2248">
        <v>11</v>
      </c>
      <c r="M4" s="2246">
        <v>12</v>
      </c>
      <c r="N4" s="2248">
        <v>13</v>
      </c>
      <c r="O4" s="2246">
        <v>14</v>
      </c>
      <c r="P4" s="2248">
        <v>15</v>
      </c>
      <c r="Q4" s="2246">
        <v>16</v>
      </c>
      <c r="R4" s="2245"/>
    </row>
    <row r="5" spans="1:20" s="491" customFormat="1">
      <c r="A5" s="11"/>
      <c r="B5" s="11">
        <f ca="1">COUNT(B5:B80)</f>
        <v>69</v>
      </c>
      <c r="C5" s="2306" t="s">
        <v>116</v>
      </c>
      <c r="D5" s="2329"/>
      <c r="E5" s="2329"/>
      <c r="F5" s="2329"/>
      <c r="G5" s="2329"/>
      <c r="H5" s="2329"/>
      <c r="I5" s="2329"/>
      <c r="J5" s="2329"/>
      <c r="K5" s="2329"/>
      <c r="L5" s="2329"/>
      <c r="M5" s="2329"/>
      <c r="N5" s="2329"/>
      <c r="O5" s="2329"/>
      <c r="P5" s="2329"/>
      <c r="Q5" s="2330"/>
      <c r="R5" s="2249"/>
    </row>
    <row r="6" spans="1:20" s="207" customFormat="1" ht="239.25" customHeight="1">
      <c r="A6" s="210">
        <v>1</v>
      </c>
      <c r="B6" s="210">
        <v>1</v>
      </c>
      <c r="C6" s="194" t="s">
        <v>557</v>
      </c>
      <c r="D6" s="194" t="s">
        <v>19</v>
      </c>
      <c r="E6" s="194" t="s">
        <v>8195</v>
      </c>
      <c r="F6" s="194" t="s">
        <v>8196</v>
      </c>
      <c r="G6" s="194">
        <v>1984</v>
      </c>
      <c r="H6" s="194">
        <v>78.400000000000006</v>
      </c>
      <c r="I6" s="1714" t="s">
        <v>8197</v>
      </c>
      <c r="J6" s="194" t="s">
        <v>8198</v>
      </c>
      <c r="K6" s="194"/>
      <c r="L6" s="194"/>
      <c r="M6" s="194" t="s">
        <v>332</v>
      </c>
      <c r="N6" s="574" t="s">
        <v>8199</v>
      </c>
      <c r="O6" s="210"/>
      <c r="P6" s="210"/>
      <c r="Q6" s="210"/>
      <c r="R6" s="1536" t="s">
        <v>8200</v>
      </c>
      <c r="S6" s="220">
        <v>1</v>
      </c>
    </row>
    <row r="7" spans="1:20" s="5" customFormat="1" ht="120">
      <c r="A7" s="180">
        <v>2</v>
      </c>
      <c r="B7" s="180">
        <v>2</v>
      </c>
      <c r="C7" s="326" t="s">
        <v>8201</v>
      </c>
      <c r="D7" s="181" t="s">
        <v>19</v>
      </c>
      <c r="E7" s="326" t="s">
        <v>8202</v>
      </c>
      <c r="F7" s="185" t="s">
        <v>8203</v>
      </c>
      <c r="G7" s="2250" t="s">
        <v>8204</v>
      </c>
      <c r="H7" s="2251">
        <v>60.9</v>
      </c>
      <c r="I7" s="2086" t="s">
        <v>8205</v>
      </c>
      <c r="J7" s="326" t="s">
        <v>8206</v>
      </c>
      <c r="K7" s="326">
        <v>868.7</v>
      </c>
      <c r="L7" s="185"/>
      <c r="M7" s="326" t="s">
        <v>124</v>
      </c>
      <c r="N7" s="180" t="s">
        <v>8207</v>
      </c>
      <c r="O7" s="180"/>
      <c r="P7" s="180"/>
      <c r="Q7" s="180"/>
    </row>
    <row r="8" spans="1:20" ht="132">
      <c r="A8" s="180">
        <v>3</v>
      </c>
      <c r="B8" s="180">
        <v>3</v>
      </c>
      <c r="C8" s="505" t="s">
        <v>8208</v>
      </c>
      <c r="D8" s="505" t="s">
        <v>19</v>
      </c>
      <c r="E8" s="505" t="s">
        <v>8209</v>
      </c>
      <c r="F8" s="505" t="s">
        <v>8210</v>
      </c>
      <c r="G8" s="505">
        <v>1962</v>
      </c>
      <c r="H8" s="505">
        <v>448.8</v>
      </c>
      <c r="I8" s="1678" t="s">
        <v>8211</v>
      </c>
      <c r="J8" s="505" t="s">
        <v>8212</v>
      </c>
      <c r="K8" s="505"/>
      <c r="L8" s="505"/>
      <c r="M8" s="505" t="s">
        <v>8213</v>
      </c>
      <c r="N8" s="222" t="s">
        <v>8214</v>
      </c>
      <c r="O8" s="222"/>
      <c r="P8" s="222"/>
      <c r="Q8" s="222"/>
      <c r="R8" s="16"/>
      <c r="S8" s="16">
        <v>1</v>
      </c>
    </row>
    <row r="9" spans="1:20" ht="144">
      <c r="A9" s="180">
        <v>4</v>
      </c>
      <c r="B9" s="180">
        <v>4</v>
      </c>
      <c r="C9" s="222" t="s">
        <v>8215</v>
      </c>
      <c r="D9" s="505" t="s">
        <v>19</v>
      </c>
      <c r="E9" s="398" t="s">
        <v>8216</v>
      </c>
      <c r="F9" s="222" t="s">
        <v>8217</v>
      </c>
      <c r="G9" s="312">
        <v>1977</v>
      </c>
      <c r="H9" s="677">
        <v>39.6</v>
      </c>
      <c r="I9" s="309" t="s">
        <v>8218</v>
      </c>
      <c r="J9" s="222" t="s">
        <v>8219</v>
      </c>
      <c r="K9" s="1478">
        <v>462</v>
      </c>
      <c r="L9" s="2252" t="s">
        <v>8220</v>
      </c>
      <c r="M9" s="312"/>
      <c r="N9" s="222" t="s">
        <v>8221</v>
      </c>
      <c r="O9" s="222"/>
      <c r="P9" s="222"/>
      <c r="Q9" s="565"/>
      <c r="S9" s="16">
        <v>1</v>
      </c>
    </row>
    <row r="10" spans="1:20" ht="132">
      <c r="A10" s="180">
        <v>5</v>
      </c>
      <c r="B10" s="180">
        <v>5</v>
      </c>
      <c r="C10" s="222" t="s">
        <v>8222</v>
      </c>
      <c r="D10" s="505" t="s">
        <v>19</v>
      </c>
      <c r="E10" s="222" t="s">
        <v>8223</v>
      </c>
      <c r="F10" s="222" t="s">
        <v>8224</v>
      </c>
      <c r="G10" s="222">
        <v>1959</v>
      </c>
      <c r="H10" s="397">
        <v>58.7</v>
      </c>
      <c r="I10" s="1264" t="s">
        <v>8225</v>
      </c>
      <c r="J10" s="222" t="s">
        <v>8226</v>
      </c>
      <c r="K10" s="1478"/>
      <c r="L10" s="222"/>
      <c r="M10" s="312" t="s">
        <v>8227</v>
      </c>
      <c r="N10" s="2773" t="s">
        <v>8228</v>
      </c>
      <c r="O10" s="222"/>
      <c r="P10" s="222"/>
      <c r="Q10" s="222"/>
      <c r="R10" s="16"/>
      <c r="S10" s="16">
        <v>1</v>
      </c>
    </row>
    <row r="11" spans="1:20" ht="87" customHeight="1">
      <c r="A11" s="180">
        <v>6</v>
      </c>
      <c r="B11" s="180">
        <v>6</v>
      </c>
      <c r="C11" s="222" t="s">
        <v>8229</v>
      </c>
      <c r="D11" s="505" t="s">
        <v>19</v>
      </c>
      <c r="E11" s="222" t="s">
        <v>8223</v>
      </c>
      <c r="F11" s="222" t="s">
        <v>8224</v>
      </c>
      <c r="G11" s="222"/>
      <c r="H11" s="397">
        <v>1315.14</v>
      </c>
      <c r="I11" s="1264" t="s">
        <v>8230</v>
      </c>
      <c r="J11" s="222" t="s">
        <v>8231</v>
      </c>
      <c r="K11" s="1478" t="s">
        <v>8232</v>
      </c>
      <c r="L11" s="222"/>
      <c r="M11" s="312" t="s">
        <v>8233</v>
      </c>
      <c r="N11" s="2774"/>
      <c r="O11" s="222"/>
      <c r="P11" s="222"/>
      <c r="Q11" s="222"/>
      <c r="R11" s="16"/>
      <c r="S11" s="16">
        <v>1</v>
      </c>
    </row>
    <row r="12" spans="1:20" ht="96">
      <c r="A12" s="180">
        <v>7</v>
      </c>
      <c r="B12" s="180">
        <v>7</v>
      </c>
      <c r="C12" s="190" t="s">
        <v>8234</v>
      </c>
      <c r="D12" s="1681" t="s">
        <v>19</v>
      </c>
      <c r="E12" s="190" t="s">
        <v>8235</v>
      </c>
      <c r="F12" s="190" t="s">
        <v>8224</v>
      </c>
      <c r="G12" s="190"/>
      <c r="H12" s="369">
        <v>46.1</v>
      </c>
      <c r="I12" s="1744" t="s">
        <v>8236</v>
      </c>
      <c r="J12" s="190" t="s">
        <v>8237</v>
      </c>
      <c r="K12" s="192"/>
      <c r="L12" s="190"/>
      <c r="M12" s="368" t="s">
        <v>8233</v>
      </c>
      <c r="N12" s="2774"/>
      <c r="O12" s="190"/>
      <c r="P12" s="190"/>
      <c r="Q12" s="190"/>
      <c r="R12" s="16"/>
      <c r="S12" s="16">
        <v>1</v>
      </c>
    </row>
    <row r="13" spans="1:20" ht="99" customHeight="1">
      <c r="A13" s="180">
        <v>8</v>
      </c>
      <c r="B13" s="180">
        <v>8</v>
      </c>
      <c r="C13" s="317" t="s">
        <v>8238</v>
      </c>
      <c r="D13" s="1495" t="s">
        <v>19</v>
      </c>
      <c r="E13" s="1495" t="s">
        <v>8239</v>
      </c>
      <c r="F13" s="317" t="s">
        <v>8217</v>
      </c>
      <c r="G13" s="317">
        <v>1985</v>
      </c>
      <c r="H13" s="850">
        <v>43.8</v>
      </c>
      <c r="I13" s="850" t="s">
        <v>8240</v>
      </c>
      <c r="J13" s="195" t="s">
        <v>8241</v>
      </c>
      <c r="K13" s="1495">
        <v>772</v>
      </c>
      <c r="L13" s="317" t="s">
        <v>8242</v>
      </c>
      <c r="M13" s="196"/>
      <c r="N13" s="2100" t="s">
        <v>8243</v>
      </c>
      <c r="O13" s="2100" t="s">
        <v>8244</v>
      </c>
      <c r="P13" s="195"/>
      <c r="Q13" s="195" t="s">
        <v>8245</v>
      </c>
      <c r="T13" s="16" t="s">
        <v>129</v>
      </c>
    </row>
    <row r="14" spans="1:20" s="5" customFormat="1" ht="105.75" customHeight="1">
      <c r="A14" s="180">
        <v>9</v>
      </c>
      <c r="B14" s="180">
        <v>9</v>
      </c>
      <c r="C14" s="355" t="s">
        <v>8246</v>
      </c>
      <c r="D14" s="741" t="s">
        <v>19</v>
      </c>
      <c r="E14" s="741" t="s">
        <v>8247</v>
      </c>
      <c r="F14" s="355" t="s">
        <v>8217</v>
      </c>
      <c r="G14" s="355" t="s">
        <v>8248</v>
      </c>
      <c r="H14" s="1066">
        <v>36.6</v>
      </c>
      <c r="I14" s="579" t="s">
        <v>8249</v>
      </c>
      <c r="J14" s="825" t="s">
        <v>8250</v>
      </c>
      <c r="K14" s="741">
        <v>600</v>
      </c>
      <c r="L14" s="355" t="s">
        <v>8251</v>
      </c>
      <c r="M14" s="196" t="s">
        <v>254</v>
      </c>
      <c r="N14" s="1066" t="s">
        <v>8252</v>
      </c>
      <c r="O14" s="356"/>
      <c r="P14" s="356"/>
      <c r="Q14" s="356" t="s">
        <v>8245</v>
      </c>
      <c r="T14" s="5" t="s">
        <v>129</v>
      </c>
    </row>
    <row r="15" spans="1:20" s="5" customFormat="1" ht="101.25" customHeight="1">
      <c r="A15" s="180">
        <v>10</v>
      </c>
      <c r="B15" s="180">
        <v>10</v>
      </c>
      <c r="C15" s="355" t="s">
        <v>8253</v>
      </c>
      <c r="D15" s="741" t="s">
        <v>19</v>
      </c>
      <c r="E15" s="741" t="s">
        <v>8254</v>
      </c>
      <c r="F15" s="355" t="s">
        <v>8217</v>
      </c>
      <c r="G15" s="356" t="s">
        <v>8255</v>
      </c>
      <c r="H15" s="1066">
        <v>47.9</v>
      </c>
      <c r="I15" s="579" t="s">
        <v>8256</v>
      </c>
      <c r="J15" s="355" t="s">
        <v>8257</v>
      </c>
      <c r="K15" s="741">
        <v>221</v>
      </c>
      <c r="L15" s="355" t="s">
        <v>8258</v>
      </c>
      <c r="M15" s="196" t="s">
        <v>8259</v>
      </c>
      <c r="N15" s="1066" t="s">
        <v>8260</v>
      </c>
      <c r="O15" s="356"/>
      <c r="P15" s="356"/>
      <c r="Q15" s="356" t="s">
        <v>8261</v>
      </c>
      <c r="T15" s="5" t="s">
        <v>129</v>
      </c>
    </row>
    <row r="16" spans="1:20" ht="181.5" customHeight="1">
      <c r="A16" s="222">
        <v>11</v>
      </c>
      <c r="B16" s="222">
        <v>11</v>
      </c>
      <c r="C16" s="317" t="s">
        <v>8262</v>
      </c>
      <c r="D16" s="1495" t="s">
        <v>19</v>
      </c>
      <c r="E16" s="1495" t="s">
        <v>8263</v>
      </c>
      <c r="F16" s="317" t="s">
        <v>8264</v>
      </c>
      <c r="G16" s="195"/>
      <c r="H16" s="2100">
        <v>1916</v>
      </c>
      <c r="I16" s="16"/>
      <c r="J16" s="317"/>
      <c r="K16" s="1495"/>
      <c r="L16" s="850" t="s">
        <v>8265</v>
      </c>
      <c r="M16" s="2253" t="s">
        <v>254</v>
      </c>
      <c r="N16" s="2100" t="s">
        <v>8266</v>
      </c>
      <c r="O16" s="195"/>
      <c r="P16" s="195"/>
      <c r="Q16" s="195"/>
      <c r="R16" s="16"/>
    </row>
    <row r="17" spans="1:20" ht="155.25" customHeight="1">
      <c r="A17" s="222">
        <v>12</v>
      </c>
      <c r="B17" s="222">
        <v>12</v>
      </c>
      <c r="C17" s="317" t="s">
        <v>8267</v>
      </c>
      <c r="D17" s="1495" t="s">
        <v>19</v>
      </c>
      <c r="E17" s="1495" t="s">
        <v>8263</v>
      </c>
      <c r="F17" s="317" t="s">
        <v>8264</v>
      </c>
      <c r="G17" s="195">
        <v>1980</v>
      </c>
      <c r="H17" s="2100">
        <v>616.5</v>
      </c>
      <c r="I17" s="850" t="s">
        <v>8268</v>
      </c>
      <c r="J17" s="317" t="s">
        <v>8269</v>
      </c>
      <c r="K17" s="1495"/>
      <c r="L17" s="850" t="s">
        <v>8265</v>
      </c>
      <c r="M17" s="2253"/>
      <c r="N17" s="2100" t="s">
        <v>8270</v>
      </c>
      <c r="O17" s="195"/>
      <c r="P17" s="195"/>
      <c r="Q17" s="195"/>
      <c r="R17" s="16"/>
    </row>
    <row r="18" spans="1:20" s="5" customFormat="1" ht="120">
      <c r="A18" s="226">
        <v>13</v>
      </c>
      <c r="B18" s="226">
        <v>13</v>
      </c>
      <c r="C18" s="355" t="s">
        <v>8271</v>
      </c>
      <c r="D18" s="741" t="s">
        <v>19</v>
      </c>
      <c r="E18" s="759" t="s">
        <v>8272</v>
      </c>
      <c r="F18" s="355" t="s">
        <v>8217</v>
      </c>
      <c r="G18" s="356" t="s">
        <v>8273</v>
      </c>
      <c r="H18" s="1066">
        <v>36.4</v>
      </c>
      <c r="I18" s="579" t="s">
        <v>8274</v>
      </c>
      <c r="J18" s="2254" t="s">
        <v>8275</v>
      </c>
      <c r="K18" s="759">
        <v>954</v>
      </c>
      <c r="L18" s="2254" t="s">
        <v>8276</v>
      </c>
      <c r="M18" s="2255" t="s">
        <v>8259</v>
      </c>
      <c r="N18" s="1066" t="s">
        <v>8277</v>
      </c>
      <c r="O18" s="356"/>
      <c r="P18" s="356"/>
      <c r="Q18" s="356" t="s">
        <v>8245</v>
      </c>
      <c r="T18" s="5" t="s">
        <v>129</v>
      </c>
    </row>
    <row r="19" spans="1:20" s="5" customFormat="1" ht="60">
      <c r="A19" s="180">
        <v>14</v>
      </c>
      <c r="B19" s="180">
        <v>14</v>
      </c>
      <c r="C19" s="194" t="s">
        <v>341</v>
      </c>
      <c r="D19" s="194" t="s">
        <v>29</v>
      </c>
      <c r="E19" s="194" t="s">
        <v>8278</v>
      </c>
      <c r="F19" s="194" t="s">
        <v>147</v>
      </c>
      <c r="G19" s="194"/>
      <c r="H19" s="194"/>
      <c r="I19" s="194"/>
      <c r="J19" s="194" t="s">
        <v>148</v>
      </c>
      <c r="K19" s="194">
        <v>4135</v>
      </c>
      <c r="L19" s="194" t="s">
        <v>8279</v>
      </c>
      <c r="M19" s="194" t="s">
        <v>150</v>
      </c>
      <c r="N19" s="194" t="s">
        <v>8280</v>
      </c>
      <c r="O19" s="356"/>
      <c r="P19" s="356"/>
      <c r="Q19" s="356"/>
    </row>
    <row r="20" spans="1:20" s="5" customFormat="1" ht="48">
      <c r="A20" s="226">
        <v>15</v>
      </c>
      <c r="B20" s="226">
        <v>15</v>
      </c>
      <c r="C20" s="194" t="s">
        <v>341</v>
      </c>
      <c r="D20" s="194" t="s">
        <v>29</v>
      </c>
      <c r="E20" s="194" t="s">
        <v>8281</v>
      </c>
      <c r="F20" s="194" t="s">
        <v>147</v>
      </c>
      <c r="G20" s="194"/>
      <c r="H20" s="194"/>
      <c r="I20" s="194"/>
      <c r="J20" s="194" t="s">
        <v>155</v>
      </c>
      <c r="K20" s="194">
        <v>34591</v>
      </c>
      <c r="L20" s="194" t="s">
        <v>8282</v>
      </c>
      <c r="M20" s="194" t="s">
        <v>150</v>
      </c>
      <c r="N20" s="194" t="s">
        <v>8280</v>
      </c>
      <c r="O20" s="356"/>
      <c r="P20" s="356"/>
      <c r="Q20" s="356"/>
    </row>
    <row r="21" spans="1:20" s="5" customFormat="1" ht="60">
      <c r="A21" s="180">
        <v>16</v>
      </c>
      <c r="B21" s="180">
        <v>16</v>
      </c>
      <c r="C21" s="194" t="s">
        <v>341</v>
      </c>
      <c r="D21" s="194" t="s">
        <v>29</v>
      </c>
      <c r="E21" s="194" t="s">
        <v>8283</v>
      </c>
      <c r="F21" s="194" t="s">
        <v>147</v>
      </c>
      <c r="G21" s="194"/>
      <c r="H21" s="194"/>
      <c r="I21" s="194"/>
      <c r="J21" s="194" t="s">
        <v>148</v>
      </c>
      <c r="K21" s="194">
        <v>2003</v>
      </c>
      <c r="L21" s="194" t="s">
        <v>8284</v>
      </c>
      <c r="M21" s="194" t="s">
        <v>150</v>
      </c>
      <c r="N21" s="194" t="s">
        <v>3500</v>
      </c>
      <c r="O21" s="356"/>
      <c r="P21" s="356"/>
      <c r="Q21" s="356"/>
    </row>
    <row r="22" spans="1:20" s="5" customFormat="1" ht="48">
      <c r="A22" s="226">
        <v>17</v>
      </c>
      <c r="B22" s="226">
        <v>17</v>
      </c>
      <c r="C22" s="194" t="s">
        <v>341</v>
      </c>
      <c r="D22" s="194" t="s">
        <v>29</v>
      </c>
      <c r="E22" s="194" t="s">
        <v>8285</v>
      </c>
      <c r="F22" s="194" t="s">
        <v>147</v>
      </c>
      <c r="G22" s="194"/>
      <c r="H22" s="194"/>
      <c r="I22" s="194"/>
      <c r="J22" s="194" t="s">
        <v>155</v>
      </c>
      <c r="K22" s="194">
        <v>5771</v>
      </c>
      <c r="L22" s="194" t="s">
        <v>8286</v>
      </c>
      <c r="M22" s="194" t="s">
        <v>150</v>
      </c>
      <c r="N22" s="194" t="s">
        <v>8287</v>
      </c>
      <c r="O22" s="356"/>
      <c r="P22" s="356"/>
      <c r="Q22" s="356"/>
    </row>
    <row r="23" spans="1:20" s="5" customFormat="1" ht="48">
      <c r="A23" s="180">
        <v>18</v>
      </c>
      <c r="B23" s="180">
        <v>18</v>
      </c>
      <c r="C23" s="194" t="s">
        <v>341</v>
      </c>
      <c r="D23" s="194" t="s">
        <v>29</v>
      </c>
      <c r="E23" s="194" t="s">
        <v>8288</v>
      </c>
      <c r="F23" s="194" t="s">
        <v>147</v>
      </c>
      <c r="G23" s="194"/>
      <c r="H23" s="194"/>
      <c r="I23" s="194"/>
      <c r="J23" s="194" t="s">
        <v>155</v>
      </c>
      <c r="K23" s="194">
        <v>5505</v>
      </c>
      <c r="L23" s="194" t="s">
        <v>8289</v>
      </c>
      <c r="M23" s="194" t="s">
        <v>150</v>
      </c>
      <c r="N23" s="194" t="s">
        <v>4203</v>
      </c>
      <c r="O23" s="356"/>
      <c r="P23" s="356"/>
      <c r="Q23" s="356"/>
    </row>
    <row r="24" spans="1:20" s="5" customFormat="1">
      <c r="A24" s="200"/>
      <c r="B24" s="444"/>
      <c r="C24" s="355"/>
      <c r="D24" s="741"/>
      <c r="E24" s="762"/>
      <c r="F24" s="355"/>
      <c r="G24" s="356"/>
      <c r="H24" s="1066"/>
      <c r="I24" s="579"/>
      <c r="J24" s="355"/>
      <c r="K24" s="741"/>
      <c r="L24" s="1162"/>
      <c r="M24" s="1696"/>
      <c r="N24" s="1066"/>
      <c r="O24" s="356"/>
      <c r="P24" s="356"/>
      <c r="Q24" s="356"/>
    </row>
    <row r="25" spans="1:20" s="5" customFormat="1">
      <c r="A25" s="180"/>
      <c r="B25" s="329"/>
      <c r="C25" s="355"/>
      <c r="D25" s="741"/>
      <c r="E25" s="741"/>
      <c r="F25" s="355"/>
      <c r="G25" s="356"/>
      <c r="H25" s="1066"/>
      <c r="I25" s="579"/>
      <c r="J25" s="355"/>
      <c r="K25" s="741"/>
      <c r="L25" s="355"/>
      <c r="M25" s="196"/>
      <c r="N25" s="1066"/>
      <c r="O25" s="356"/>
      <c r="P25" s="356"/>
      <c r="Q25" s="356"/>
    </row>
    <row r="26" spans="1:20" s="491" customFormat="1">
      <c r="A26" s="8"/>
      <c r="B26" s="8"/>
      <c r="C26" s="2356" t="s">
        <v>17</v>
      </c>
      <c r="D26" s="2347"/>
      <c r="E26" s="2347"/>
      <c r="F26" s="2347"/>
      <c r="G26" s="2347"/>
      <c r="H26" s="2347"/>
      <c r="I26" s="2347"/>
      <c r="J26" s="2347"/>
      <c r="K26" s="2347"/>
      <c r="L26" s="2347"/>
      <c r="M26" s="2347"/>
      <c r="N26" s="2347"/>
      <c r="O26" s="2347"/>
      <c r="P26" s="2347"/>
      <c r="Q26" s="2348"/>
      <c r="R26" s="2249"/>
    </row>
    <row r="27" spans="1:20" ht="75" customHeight="1">
      <c r="A27" s="180">
        <v>19</v>
      </c>
      <c r="B27" s="180">
        <v>1</v>
      </c>
      <c r="C27" s="657" t="s">
        <v>8290</v>
      </c>
      <c r="D27" s="657" t="s">
        <v>19</v>
      </c>
      <c r="E27" s="657" t="s">
        <v>8291</v>
      </c>
      <c r="F27" s="657" t="s">
        <v>435</v>
      </c>
      <c r="G27" s="657">
        <v>1992</v>
      </c>
      <c r="H27" s="657">
        <v>115.6</v>
      </c>
      <c r="I27" s="2256" t="s">
        <v>8292</v>
      </c>
      <c r="J27" s="230" t="s">
        <v>8293</v>
      </c>
      <c r="K27" s="657" t="s">
        <v>867</v>
      </c>
      <c r="L27" s="657" t="s">
        <v>8294</v>
      </c>
      <c r="M27" s="657" t="s">
        <v>33</v>
      </c>
      <c r="N27" s="230" t="s">
        <v>8295</v>
      </c>
      <c r="O27" s="657">
        <v>0</v>
      </c>
      <c r="P27" s="657">
        <v>0</v>
      </c>
      <c r="Q27" s="657" t="s">
        <v>8296</v>
      </c>
      <c r="S27" s="16">
        <v>1</v>
      </c>
    </row>
    <row r="28" spans="1:20" s="1172" customFormat="1" ht="58.5" customHeight="1">
      <c r="A28" s="574">
        <v>20</v>
      </c>
      <c r="B28" s="574">
        <v>2</v>
      </c>
      <c r="C28" s="574" t="s">
        <v>8297</v>
      </c>
      <c r="D28" s="574" t="s">
        <v>29</v>
      </c>
      <c r="E28" s="574" t="s">
        <v>8298</v>
      </c>
      <c r="F28" s="574" t="s">
        <v>8299</v>
      </c>
      <c r="G28" s="574">
        <v>2005</v>
      </c>
      <c r="H28" s="574">
        <v>9</v>
      </c>
      <c r="I28" s="574" t="s">
        <v>77</v>
      </c>
      <c r="J28" s="574" t="s">
        <v>8300</v>
      </c>
      <c r="K28" s="574">
        <v>14005</v>
      </c>
      <c r="L28" s="574" t="s">
        <v>8301</v>
      </c>
      <c r="M28" s="1172" t="s">
        <v>8302</v>
      </c>
      <c r="N28" s="574" t="s">
        <v>8303</v>
      </c>
      <c r="O28" s="574">
        <v>0</v>
      </c>
      <c r="P28" s="574">
        <v>0</v>
      </c>
      <c r="Q28" s="574" t="s">
        <v>8296</v>
      </c>
      <c r="S28" s="1172">
        <v>1</v>
      </c>
    </row>
    <row r="29" spans="1:20" ht="67.5" customHeight="1">
      <c r="A29" s="180">
        <v>21</v>
      </c>
      <c r="B29" s="180">
        <v>3</v>
      </c>
      <c r="C29" s="617" t="s">
        <v>8304</v>
      </c>
      <c r="D29" s="617" t="s">
        <v>19</v>
      </c>
      <c r="E29" s="617" t="s">
        <v>8305</v>
      </c>
      <c r="F29" s="617" t="s">
        <v>435</v>
      </c>
      <c r="G29" s="617"/>
      <c r="H29" s="617">
        <v>602</v>
      </c>
      <c r="I29" s="1725"/>
      <c r="J29" s="617"/>
      <c r="K29" s="617"/>
      <c r="L29" s="617" t="s">
        <v>8232</v>
      </c>
      <c r="M29" s="617"/>
      <c r="N29" s="222" t="s">
        <v>8306</v>
      </c>
      <c r="O29" s="617">
        <v>0</v>
      </c>
      <c r="P29" s="617">
        <v>0</v>
      </c>
      <c r="Q29" s="617" t="s">
        <v>8296</v>
      </c>
    </row>
    <row r="30" spans="1:20" s="5" customFormat="1" ht="51.75" customHeight="1">
      <c r="A30" s="180">
        <v>22</v>
      </c>
      <c r="B30" s="180">
        <v>4</v>
      </c>
      <c r="C30" s="657" t="s">
        <v>8307</v>
      </c>
      <c r="D30" s="657" t="s">
        <v>19</v>
      </c>
      <c r="E30" s="2108" t="s">
        <v>8308</v>
      </c>
      <c r="F30" s="657" t="s">
        <v>435</v>
      </c>
      <c r="G30" s="657" t="s">
        <v>867</v>
      </c>
      <c r="H30" s="657" t="s">
        <v>867</v>
      </c>
      <c r="I30" s="2257" t="s">
        <v>8309</v>
      </c>
      <c r="J30" s="657"/>
      <c r="K30" s="657">
        <v>4983</v>
      </c>
      <c r="L30" s="2108" t="s">
        <v>8310</v>
      </c>
      <c r="M30" s="657" t="s">
        <v>8311</v>
      </c>
      <c r="N30" s="657" t="s">
        <v>8312</v>
      </c>
      <c r="O30" s="657">
        <v>0</v>
      </c>
      <c r="P30" s="657">
        <v>0</v>
      </c>
      <c r="Q30" s="657" t="s">
        <v>8296</v>
      </c>
    </row>
    <row r="31" spans="1:20" s="5" customFormat="1" ht="60">
      <c r="A31" s="180">
        <v>23</v>
      </c>
      <c r="B31" s="180">
        <v>5</v>
      </c>
      <c r="C31" s="230" t="s">
        <v>8313</v>
      </c>
      <c r="D31" s="230" t="s">
        <v>19</v>
      </c>
      <c r="E31" s="230" t="s">
        <v>8314</v>
      </c>
      <c r="F31" s="230" t="s">
        <v>8315</v>
      </c>
      <c r="G31" s="230">
        <v>1982</v>
      </c>
      <c r="H31" s="230">
        <v>88.8</v>
      </c>
      <c r="I31" s="313" t="s">
        <v>8316</v>
      </c>
      <c r="J31" s="230" t="s">
        <v>8317</v>
      </c>
      <c r="K31" s="230">
        <v>784</v>
      </c>
      <c r="L31" s="230" t="s">
        <v>8318</v>
      </c>
      <c r="M31" s="5" t="s">
        <v>33</v>
      </c>
      <c r="N31" s="230" t="s">
        <v>8319</v>
      </c>
      <c r="O31" s="230">
        <v>0</v>
      </c>
      <c r="P31" s="230">
        <v>0</v>
      </c>
      <c r="Q31" s="230" t="s">
        <v>8320</v>
      </c>
      <c r="R31" s="488"/>
      <c r="S31" s="5">
        <v>1</v>
      </c>
    </row>
    <row r="32" spans="1:20" s="220" customFormat="1" ht="66" customHeight="1">
      <c r="A32" s="180">
        <v>24</v>
      </c>
      <c r="B32" s="180">
        <v>6</v>
      </c>
      <c r="C32" s="221" t="s">
        <v>8321</v>
      </c>
      <c r="D32" s="221" t="s">
        <v>29</v>
      </c>
      <c r="E32" s="221" t="s">
        <v>8322</v>
      </c>
      <c r="F32" s="221" t="s">
        <v>435</v>
      </c>
      <c r="G32" s="221">
        <v>1995</v>
      </c>
      <c r="H32" s="221">
        <v>147</v>
      </c>
      <c r="I32" s="428" t="s">
        <v>8323</v>
      </c>
      <c r="J32" s="221" t="s">
        <v>8324</v>
      </c>
      <c r="K32" s="221" t="s">
        <v>867</v>
      </c>
      <c r="L32" s="221" t="s">
        <v>8294</v>
      </c>
      <c r="M32" s="221" t="s">
        <v>254</v>
      </c>
      <c r="N32" s="210" t="s">
        <v>8325</v>
      </c>
      <c r="O32" s="210">
        <v>0</v>
      </c>
      <c r="P32" s="221">
        <v>0</v>
      </c>
      <c r="Q32" s="221" t="s">
        <v>8296</v>
      </c>
    </row>
    <row r="33" spans="1:19" s="220" customFormat="1" ht="49.5" customHeight="1">
      <c r="A33" s="180">
        <v>25</v>
      </c>
      <c r="B33" s="180">
        <v>7</v>
      </c>
      <c r="C33" s="210" t="s">
        <v>8326</v>
      </c>
      <c r="D33" s="221" t="s">
        <v>29</v>
      </c>
      <c r="E33" s="210" t="s">
        <v>8327</v>
      </c>
      <c r="F33" s="210" t="s">
        <v>435</v>
      </c>
      <c r="G33" s="210">
        <v>1987</v>
      </c>
      <c r="H33" s="210">
        <v>418.1</v>
      </c>
      <c r="I33" s="428" t="s">
        <v>8328</v>
      </c>
      <c r="J33" s="210" t="s">
        <v>8329</v>
      </c>
      <c r="K33" s="210" t="s">
        <v>867</v>
      </c>
      <c r="L33" s="210" t="s">
        <v>8294</v>
      </c>
      <c r="M33" s="221" t="s">
        <v>254</v>
      </c>
      <c r="N33" s="210" t="s">
        <v>8330</v>
      </c>
      <c r="O33" s="210">
        <v>0</v>
      </c>
      <c r="P33" s="210">
        <v>0</v>
      </c>
      <c r="Q33" s="210" t="s">
        <v>8296</v>
      </c>
      <c r="R33" s="1536"/>
    </row>
    <row r="34" spans="1:19" s="5" customFormat="1" ht="168">
      <c r="A34" s="180">
        <v>26</v>
      </c>
      <c r="B34" s="180">
        <v>8</v>
      </c>
      <c r="C34" s="181" t="s">
        <v>8331</v>
      </c>
      <c r="D34" s="181" t="s">
        <v>19</v>
      </c>
      <c r="E34" s="181" t="s">
        <v>8332</v>
      </c>
      <c r="F34" s="181" t="s">
        <v>8196</v>
      </c>
      <c r="G34" s="181">
        <v>1971</v>
      </c>
      <c r="H34" s="181">
        <v>27.93</v>
      </c>
      <c r="I34" s="2086" t="s">
        <v>8333</v>
      </c>
      <c r="J34" s="181" t="s">
        <v>4394</v>
      </c>
      <c r="K34" s="181"/>
      <c r="L34" s="181" t="s">
        <v>8334</v>
      </c>
      <c r="M34" s="181" t="s">
        <v>8335</v>
      </c>
      <c r="N34" s="180" t="s">
        <v>8336</v>
      </c>
      <c r="O34" s="448"/>
      <c r="P34" s="448"/>
      <c r="Q34" s="829"/>
      <c r="R34" s="488"/>
      <c r="S34" s="5">
        <v>1</v>
      </c>
    </row>
    <row r="35" spans="1:19" s="5" customFormat="1" ht="58.5" customHeight="1">
      <c r="A35" s="180">
        <v>27</v>
      </c>
      <c r="B35" s="180">
        <v>9</v>
      </c>
      <c r="C35" s="236" t="s">
        <v>5296</v>
      </c>
      <c r="D35" s="181" t="s">
        <v>19</v>
      </c>
      <c r="E35" s="236" t="s">
        <v>8337</v>
      </c>
      <c r="F35" s="236" t="s">
        <v>8299</v>
      </c>
      <c r="G35" s="236"/>
      <c r="H35" s="236">
        <v>250.3</v>
      </c>
      <c r="I35" s="236" t="s">
        <v>8338</v>
      </c>
      <c r="J35" s="236" t="s">
        <v>8339</v>
      </c>
      <c r="K35" s="236" t="s">
        <v>8340</v>
      </c>
      <c r="L35" s="236" t="s">
        <v>77</v>
      </c>
      <c r="M35" s="236" t="s">
        <v>8341</v>
      </c>
      <c r="N35" s="226" t="s">
        <v>8319</v>
      </c>
      <c r="O35" s="180">
        <v>200</v>
      </c>
      <c r="P35" s="180"/>
      <c r="Q35" s="222" t="s">
        <v>8296</v>
      </c>
      <c r="R35" s="488"/>
      <c r="S35" s="5">
        <v>1</v>
      </c>
    </row>
    <row r="36" spans="1:19" s="5" customFormat="1" ht="38.25" customHeight="1">
      <c r="A36" s="180">
        <v>28</v>
      </c>
      <c r="B36" s="180">
        <v>10</v>
      </c>
      <c r="C36" s="741" t="s">
        <v>3564</v>
      </c>
      <c r="D36" s="181" t="s">
        <v>19</v>
      </c>
      <c r="E36" s="741" t="s">
        <v>8342</v>
      </c>
      <c r="F36" s="741" t="s">
        <v>8299</v>
      </c>
      <c r="G36" s="741"/>
      <c r="H36" s="741"/>
      <c r="I36" s="741"/>
      <c r="J36" s="741" t="s">
        <v>8343</v>
      </c>
      <c r="K36" s="741"/>
      <c r="L36" s="741"/>
      <c r="M36" s="741" t="s">
        <v>8344</v>
      </c>
      <c r="N36" s="356" t="s">
        <v>8345</v>
      </c>
      <c r="O36" s="1724">
        <v>0</v>
      </c>
      <c r="P36" s="512"/>
      <c r="Q36" s="315" t="s">
        <v>8296</v>
      </c>
      <c r="R36" s="488"/>
    </row>
    <row r="37" spans="1:19" s="914" customFormat="1" ht="63.75" customHeight="1">
      <c r="A37" s="180">
        <v>29</v>
      </c>
      <c r="B37" s="180">
        <v>11</v>
      </c>
      <c r="C37" s="2258" t="s">
        <v>424</v>
      </c>
      <c r="D37" s="181" t="s">
        <v>19</v>
      </c>
      <c r="E37" s="2258" t="s">
        <v>8346</v>
      </c>
      <c r="F37" s="2258" t="s">
        <v>8299</v>
      </c>
      <c r="G37" s="2258"/>
      <c r="H37" s="2258">
        <v>137.5</v>
      </c>
      <c r="I37" s="2258"/>
      <c r="J37" s="2258" t="s">
        <v>307</v>
      </c>
      <c r="K37" s="2258"/>
      <c r="L37" s="2258"/>
      <c r="M37" s="2258" t="s">
        <v>8347</v>
      </c>
      <c r="N37" s="1817" t="s">
        <v>8348</v>
      </c>
      <c r="O37" s="378"/>
      <c r="P37" s="378"/>
      <c r="Q37" s="912"/>
      <c r="R37" s="1751"/>
    </row>
    <row r="38" spans="1:19" s="1172" customFormat="1" ht="48">
      <c r="A38" s="180">
        <v>30</v>
      </c>
      <c r="B38" s="180">
        <v>12</v>
      </c>
      <c r="C38" s="2259" t="s">
        <v>1096</v>
      </c>
      <c r="D38" s="194" t="s">
        <v>29</v>
      </c>
      <c r="E38" s="2259" t="s">
        <v>8349</v>
      </c>
      <c r="F38" s="2259" t="s">
        <v>8299</v>
      </c>
      <c r="G38" s="2259"/>
      <c r="H38" s="2259">
        <v>37.4</v>
      </c>
      <c r="I38" s="2259" t="s">
        <v>8350</v>
      </c>
      <c r="J38" s="2259" t="s">
        <v>8351</v>
      </c>
      <c r="K38" s="2259">
        <v>92</v>
      </c>
      <c r="L38" s="2259" t="s">
        <v>8352</v>
      </c>
      <c r="M38" s="2260" t="s">
        <v>254</v>
      </c>
      <c r="N38" s="1692" t="s">
        <v>8353</v>
      </c>
      <c r="O38" s="419"/>
      <c r="P38" s="419"/>
      <c r="Q38" s="1001"/>
      <c r="R38" s="2261"/>
    </row>
    <row r="39" spans="1:19" s="914" customFormat="1" ht="75" customHeight="1">
      <c r="A39" s="180">
        <v>31</v>
      </c>
      <c r="B39" s="180">
        <v>13</v>
      </c>
      <c r="C39" s="2258" t="s">
        <v>8354</v>
      </c>
      <c r="D39" s="181" t="s">
        <v>19</v>
      </c>
      <c r="E39" s="2258"/>
      <c r="F39" s="2258"/>
      <c r="G39" s="2258"/>
      <c r="H39" s="2258"/>
      <c r="I39" s="2258"/>
      <c r="J39" s="2258"/>
      <c r="K39" s="2258"/>
      <c r="L39" s="2258"/>
      <c r="M39" s="378"/>
      <c r="N39" s="2262" t="s">
        <v>8355</v>
      </c>
      <c r="O39" s="378"/>
      <c r="P39" s="378"/>
      <c r="Q39" s="378"/>
      <c r="R39" s="1751"/>
    </row>
    <row r="40" spans="1:19" s="2263" customFormat="1" ht="33" customHeight="1">
      <c r="A40" s="180">
        <v>32</v>
      </c>
      <c r="B40" s="180">
        <v>14</v>
      </c>
      <c r="C40" s="2258" t="s">
        <v>8356</v>
      </c>
      <c r="D40" s="181" t="s">
        <v>19</v>
      </c>
      <c r="E40" s="2258" t="s">
        <v>8357</v>
      </c>
      <c r="F40" s="2258" t="s">
        <v>8358</v>
      </c>
      <c r="G40" s="2258"/>
      <c r="H40" s="2258">
        <v>780</v>
      </c>
      <c r="I40" s="2258" t="s">
        <v>8359</v>
      </c>
      <c r="J40" s="2258" t="s">
        <v>8360</v>
      </c>
      <c r="K40" s="2258" t="s">
        <v>77</v>
      </c>
      <c r="L40" s="2258" t="s">
        <v>77</v>
      </c>
      <c r="M40" s="2264"/>
      <c r="N40" s="1817" t="s">
        <v>8361</v>
      </c>
      <c r="O40" s="378"/>
      <c r="P40" s="378"/>
      <c r="Q40" s="378"/>
      <c r="R40" s="2265"/>
    </row>
    <row r="41" spans="1:19" s="2263" customFormat="1" ht="33" customHeight="1">
      <c r="A41" s="180">
        <v>33</v>
      </c>
      <c r="B41" s="180">
        <v>15</v>
      </c>
      <c r="C41" s="2258" t="s">
        <v>8362</v>
      </c>
      <c r="D41" s="181" t="s">
        <v>19</v>
      </c>
      <c r="E41" s="2258" t="s">
        <v>8363</v>
      </c>
      <c r="F41" s="2258" t="s">
        <v>8299</v>
      </c>
      <c r="G41" s="2258"/>
      <c r="H41" s="2258">
        <v>191</v>
      </c>
      <c r="I41" s="2258" t="s">
        <v>8364</v>
      </c>
      <c r="J41" s="2258"/>
      <c r="K41" s="2258"/>
      <c r="L41" s="2258"/>
      <c r="M41" s="2264"/>
      <c r="N41" s="1817" t="s">
        <v>8361</v>
      </c>
      <c r="O41" s="378"/>
      <c r="P41" s="378"/>
      <c r="Q41" s="378"/>
      <c r="R41" s="2265"/>
    </row>
    <row r="42" spans="1:19" s="2263" customFormat="1" ht="33" customHeight="1">
      <c r="A42" s="180">
        <v>34</v>
      </c>
      <c r="B42" s="180">
        <v>16</v>
      </c>
      <c r="C42" s="2258" t="s">
        <v>8365</v>
      </c>
      <c r="D42" s="181" t="s">
        <v>19</v>
      </c>
      <c r="E42" s="2258" t="s">
        <v>8366</v>
      </c>
      <c r="F42" s="2258" t="s">
        <v>8299</v>
      </c>
      <c r="G42" s="2258"/>
      <c r="H42" s="2258">
        <v>1</v>
      </c>
      <c r="I42" s="2258" t="s">
        <v>8367</v>
      </c>
      <c r="J42" s="2258"/>
      <c r="K42" s="2258"/>
      <c r="L42" s="2258"/>
      <c r="M42" s="2264"/>
      <c r="N42" s="1817" t="s">
        <v>8361</v>
      </c>
      <c r="O42" s="378"/>
      <c r="P42" s="378"/>
      <c r="Q42" s="378"/>
      <c r="R42" s="2265"/>
    </row>
    <row r="43" spans="1:19" s="2263" customFormat="1" ht="33" customHeight="1">
      <c r="A43" s="180">
        <v>35</v>
      </c>
      <c r="B43" s="180">
        <v>17</v>
      </c>
      <c r="C43" s="2258" t="s">
        <v>8368</v>
      </c>
      <c r="D43" s="181" t="s">
        <v>19</v>
      </c>
      <c r="E43" s="2258" t="s">
        <v>8369</v>
      </c>
      <c r="F43" s="2258" t="s">
        <v>8299</v>
      </c>
      <c r="G43" s="2258"/>
      <c r="H43" s="2258">
        <v>150</v>
      </c>
      <c r="I43" s="2258" t="s">
        <v>8370</v>
      </c>
      <c r="J43" s="2258"/>
      <c r="K43" s="2258"/>
      <c r="L43" s="2258"/>
      <c r="M43" s="2264"/>
      <c r="N43" s="1817" t="s">
        <v>8361</v>
      </c>
      <c r="O43" s="378"/>
      <c r="P43" s="378"/>
      <c r="Q43" s="378"/>
      <c r="R43" s="2265"/>
    </row>
    <row r="44" spans="1:19" s="2263" customFormat="1" ht="33" customHeight="1">
      <c r="A44" s="180">
        <v>36</v>
      </c>
      <c r="B44" s="180">
        <v>18</v>
      </c>
      <c r="C44" s="2258" t="s">
        <v>8371</v>
      </c>
      <c r="D44" s="181" t="s">
        <v>19</v>
      </c>
      <c r="E44" s="2258" t="s">
        <v>8372</v>
      </c>
      <c r="F44" s="2258" t="s">
        <v>8299</v>
      </c>
      <c r="G44" s="2258"/>
      <c r="H44" s="2258">
        <v>484</v>
      </c>
      <c r="I44" s="2258" t="s">
        <v>8373</v>
      </c>
      <c r="J44" s="2258"/>
      <c r="K44" s="2258"/>
      <c r="L44" s="2258"/>
      <c r="M44" s="2264"/>
      <c r="N44" s="1817" t="s">
        <v>8361</v>
      </c>
      <c r="O44" s="378"/>
      <c r="P44" s="378"/>
      <c r="Q44" s="378"/>
      <c r="R44" s="2265"/>
    </row>
    <row r="45" spans="1:19" s="2263" customFormat="1" ht="75" customHeight="1">
      <c r="A45" s="180">
        <v>37</v>
      </c>
      <c r="B45" s="180">
        <v>19</v>
      </c>
      <c r="C45" s="2258" t="s">
        <v>8371</v>
      </c>
      <c r="D45" s="181" t="s">
        <v>19</v>
      </c>
      <c r="E45" s="2258" t="s">
        <v>8374</v>
      </c>
      <c r="F45" s="2258" t="s">
        <v>8299</v>
      </c>
      <c r="G45" s="2258"/>
      <c r="H45" s="2258">
        <v>107</v>
      </c>
      <c r="I45" s="2258" t="s">
        <v>8375</v>
      </c>
      <c r="J45" s="2258"/>
      <c r="K45" s="2258"/>
      <c r="L45" s="2258"/>
      <c r="M45" s="2258"/>
      <c r="N45" s="1817" t="s">
        <v>8361</v>
      </c>
      <c r="O45" s="378"/>
      <c r="P45" s="378"/>
      <c r="Q45" s="378"/>
      <c r="R45" s="2265"/>
    </row>
    <row r="46" spans="1:19" s="2263" customFormat="1" ht="75" customHeight="1">
      <c r="A46" s="180">
        <v>38</v>
      </c>
      <c r="B46" s="180">
        <v>20</v>
      </c>
      <c r="C46" s="2258" t="s">
        <v>8376</v>
      </c>
      <c r="D46" s="181" t="s">
        <v>19</v>
      </c>
      <c r="E46" s="2258" t="s">
        <v>8377</v>
      </c>
      <c r="F46" s="2258" t="s">
        <v>8299</v>
      </c>
      <c r="G46" s="2258"/>
      <c r="H46" s="2258">
        <v>642</v>
      </c>
      <c r="I46" s="2258" t="s">
        <v>8378</v>
      </c>
      <c r="J46" s="2258"/>
      <c r="K46" s="2258"/>
      <c r="L46" s="2258"/>
      <c r="M46" s="2258"/>
      <c r="N46" s="1817" t="s">
        <v>8361</v>
      </c>
      <c r="O46" s="378"/>
      <c r="P46" s="378"/>
      <c r="Q46" s="378"/>
      <c r="R46" s="2265"/>
    </row>
    <row r="47" spans="1:19" s="2263" customFormat="1" ht="84.75" customHeight="1">
      <c r="A47" s="180">
        <v>39</v>
      </c>
      <c r="B47" s="180">
        <v>21</v>
      </c>
      <c r="C47" s="2258" t="s">
        <v>8379</v>
      </c>
      <c r="D47" s="181" t="s">
        <v>19</v>
      </c>
      <c r="E47" s="2258" t="s">
        <v>8377</v>
      </c>
      <c r="F47" s="2258" t="s">
        <v>8299</v>
      </c>
      <c r="G47" s="2258"/>
      <c r="H47" s="2258">
        <v>2320</v>
      </c>
      <c r="I47" s="2258" t="s">
        <v>8380</v>
      </c>
      <c r="J47" s="2258"/>
      <c r="K47" s="2258"/>
      <c r="L47" s="2258"/>
      <c r="M47" s="2258"/>
      <c r="N47" s="1817" t="s">
        <v>8361</v>
      </c>
      <c r="O47" s="378"/>
      <c r="P47" s="378"/>
      <c r="Q47" s="378"/>
      <c r="R47" s="2265"/>
    </row>
    <row r="48" spans="1:19" s="2263" customFormat="1" ht="44.25" customHeight="1">
      <c r="A48" s="180">
        <v>40</v>
      </c>
      <c r="B48" s="180">
        <v>22</v>
      </c>
      <c r="C48" s="2258" t="s">
        <v>8381</v>
      </c>
      <c r="D48" s="181" t="s">
        <v>19</v>
      </c>
      <c r="E48" s="2258" t="s">
        <v>8382</v>
      </c>
      <c r="F48" s="2258" t="s">
        <v>8299</v>
      </c>
      <c r="G48" s="2258"/>
      <c r="H48" s="2258">
        <v>675</v>
      </c>
      <c r="I48" s="2258" t="s">
        <v>8383</v>
      </c>
      <c r="J48" s="2258"/>
      <c r="K48" s="2258"/>
      <c r="L48" s="2258"/>
      <c r="M48" s="2258"/>
      <c r="N48" s="1817" t="s">
        <v>8361</v>
      </c>
      <c r="O48" s="378"/>
      <c r="P48" s="378"/>
      <c r="Q48" s="378"/>
      <c r="R48" s="2265"/>
    </row>
    <row r="49" spans="1:19" s="2263" customFormat="1" ht="44.25" customHeight="1">
      <c r="A49" s="180">
        <v>41</v>
      </c>
      <c r="B49" s="180">
        <v>23</v>
      </c>
      <c r="C49" s="2258" t="s">
        <v>8384</v>
      </c>
      <c r="D49" s="181" t="s">
        <v>19</v>
      </c>
      <c r="E49" s="2258" t="s">
        <v>8385</v>
      </c>
      <c r="F49" s="2258" t="s">
        <v>8299</v>
      </c>
      <c r="G49" s="2258"/>
      <c r="H49" s="2258">
        <v>2529</v>
      </c>
      <c r="I49" s="2258" t="s">
        <v>8386</v>
      </c>
      <c r="J49" s="2258"/>
      <c r="K49" s="2258"/>
      <c r="L49" s="2258"/>
      <c r="M49" s="2258"/>
      <c r="N49" s="1817" t="s">
        <v>8361</v>
      </c>
      <c r="O49" s="378"/>
      <c r="P49" s="378"/>
      <c r="Q49" s="378"/>
      <c r="R49" s="2265"/>
    </row>
    <row r="50" spans="1:19" s="2263" customFormat="1" ht="49.5" customHeight="1">
      <c r="A50" s="180">
        <v>42</v>
      </c>
      <c r="B50" s="180">
        <v>24</v>
      </c>
      <c r="C50" s="2258" t="s">
        <v>8387</v>
      </c>
      <c r="D50" s="181" t="s">
        <v>19</v>
      </c>
      <c r="E50" s="2258" t="s">
        <v>8388</v>
      </c>
      <c r="F50" s="2258" t="s">
        <v>8299</v>
      </c>
      <c r="G50" s="2258"/>
      <c r="H50" s="2258">
        <v>407</v>
      </c>
      <c r="I50" s="2258" t="s">
        <v>8389</v>
      </c>
      <c r="J50" s="2258"/>
      <c r="K50" s="2258"/>
      <c r="L50" s="2258"/>
      <c r="M50" s="2258"/>
      <c r="N50" s="1817" t="s">
        <v>8361</v>
      </c>
      <c r="O50" s="378"/>
      <c r="P50" s="378"/>
      <c r="Q50" s="378"/>
      <c r="R50" s="2265"/>
    </row>
    <row r="51" spans="1:19" s="491" customFormat="1">
      <c r="A51" s="11"/>
      <c r="B51" s="11"/>
      <c r="C51" s="2306" t="s">
        <v>508</v>
      </c>
      <c r="D51" s="2329"/>
      <c r="E51" s="2329"/>
      <c r="F51" s="2329"/>
      <c r="G51" s="2329"/>
      <c r="H51" s="2329"/>
      <c r="I51" s="2329"/>
      <c r="J51" s="2329"/>
      <c r="K51" s="2329"/>
      <c r="L51" s="2329"/>
      <c r="M51" s="2329"/>
      <c r="N51" s="2347"/>
      <c r="O51" s="2347"/>
      <c r="P51" s="2347"/>
      <c r="Q51" s="2348"/>
      <c r="R51" s="2249"/>
    </row>
    <row r="52" spans="1:19" ht="60">
      <c r="A52" s="180">
        <v>36</v>
      </c>
      <c r="B52" s="222">
        <v>1</v>
      </c>
      <c r="C52" s="222" t="s">
        <v>5122</v>
      </c>
      <c r="D52" s="222" t="s">
        <v>19</v>
      </c>
      <c r="E52" s="222" t="s">
        <v>8390</v>
      </c>
      <c r="F52" s="1667" t="s">
        <v>8391</v>
      </c>
      <c r="G52" s="222" t="s">
        <v>867</v>
      </c>
      <c r="H52" s="222" t="s">
        <v>867</v>
      </c>
      <c r="I52" s="222" t="s">
        <v>8392</v>
      </c>
      <c r="J52" s="222" t="s">
        <v>8393</v>
      </c>
      <c r="K52" s="222" t="s">
        <v>867</v>
      </c>
      <c r="L52" s="222" t="s">
        <v>8294</v>
      </c>
      <c r="M52" s="222"/>
      <c r="N52" s="222" t="s">
        <v>8394</v>
      </c>
      <c r="O52" s="222">
        <v>0</v>
      </c>
      <c r="P52" s="222">
        <v>0</v>
      </c>
      <c r="Q52" s="222" t="s">
        <v>8395</v>
      </c>
    </row>
    <row r="53" spans="1:19" ht="60">
      <c r="A53" s="180">
        <v>37</v>
      </c>
      <c r="B53" s="180">
        <v>2</v>
      </c>
      <c r="C53" s="222" t="s">
        <v>5122</v>
      </c>
      <c r="D53" s="222" t="s">
        <v>19</v>
      </c>
      <c r="E53" s="222" t="s">
        <v>8396</v>
      </c>
      <c r="F53" s="1667" t="s">
        <v>8391</v>
      </c>
      <c r="G53" s="222" t="s">
        <v>867</v>
      </c>
      <c r="H53" s="222" t="s">
        <v>867</v>
      </c>
      <c r="I53" s="222" t="s">
        <v>8392</v>
      </c>
      <c r="J53" s="222" t="s">
        <v>8397</v>
      </c>
      <c r="K53" s="222" t="s">
        <v>867</v>
      </c>
      <c r="L53" s="222" t="s">
        <v>8294</v>
      </c>
      <c r="M53" s="222"/>
      <c r="N53" s="222" t="s">
        <v>8398</v>
      </c>
      <c r="O53" s="222">
        <v>0</v>
      </c>
      <c r="P53" s="222">
        <v>0</v>
      </c>
      <c r="Q53" s="222" t="s">
        <v>8395</v>
      </c>
    </row>
    <row r="54" spans="1:19" s="5" customFormat="1" ht="60">
      <c r="A54" s="180">
        <v>38</v>
      </c>
      <c r="B54" s="222">
        <v>3</v>
      </c>
      <c r="C54" s="180" t="s">
        <v>8399</v>
      </c>
      <c r="D54" s="565" t="s">
        <v>19</v>
      </c>
      <c r="E54" s="180" t="s">
        <v>8400</v>
      </c>
      <c r="F54" s="2266" t="s">
        <v>8401</v>
      </c>
      <c r="G54" s="180"/>
      <c r="H54" s="180"/>
      <c r="I54" s="180"/>
      <c r="J54" s="180" t="s">
        <v>8402</v>
      </c>
      <c r="K54" s="180"/>
      <c r="L54" s="180"/>
      <c r="M54" s="180"/>
      <c r="N54" s="180" t="s">
        <v>8403</v>
      </c>
      <c r="O54" s="180">
        <v>0</v>
      </c>
      <c r="P54" s="180">
        <v>0</v>
      </c>
      <c r="Q54" s="180" t="s">
        <v>8395</v>
      </c>
      <c r="R54" s="488"/>
      <c r="S54" s="5">
        <v>1</v>
      </c>
    </row>
    <row r="55" spans="1:19" ht="60">
      <c r="A55" s="180">
        <v>39</v>
      </c>
      <c r="B55" s="180">
        <v>4</v>
      </c>
      <c r="C55" s="222" t="s">
        <v>5122</v>
      </c>
      <c r="D55" s="565" t="s">
        <v>19</v>
      </c>
      <c r="E55" s="222" t="s">
        <v>8404</v>
      </c>
      <c r="F55" s="1667" t="s">
        <v>8391</v>
      </c>
      <c r="G55" s="222" t="s">
        <v>867</v>
      </c>
      <c r="H55" s="222" t="s">
        <v>867</v>
      </c>
      <c r="I55" s="222" t="s">
        <v>8392</v>
      </c>
      <c r="J55" s="222" t="s">
        <v>8405</v>
      </c>
      <c r="K55" s="222" t="s">
        <v>867</v>
      </c>
      <c r="L55" s="222" t="s">
        <v>8294</v>
      </c>
      <c r="M55" s="222"/>
      <c r="N55" s="222" t="s">
        <v>8406</v>
      </c>
      <c r="O55" s="222">
        <v>0</v>
      </c>
      <c r="P55" s="222">
        <v>0</v>
      </c>
      <c r="Q55" s="222" t="s">
        <v>8395</v>
      </c>
    </row>
    <row r="56" spans="1:19" ht="60">
      <c r="A56" s="180">
        <v>40</v>
      </c>
      <c r="B56" s="222">
        <v>5</v>
      </c>
      <c r="C56" s="222" t="s">
        <v>5122</v>
      </c>
      <c r="D56" s="565" t="s">
        <v>19</v>
      </c>
      <c r="E56" s="222" t="s">
        <v>8407</v>
      </c>
      <c r="F56" s="1667" t="s">
        <v>8391</v>
      </c>
      <c r="G56" s="222" t="s">
        <v>867</v>
      </c>
      <c r="H56" s="222" t="s">
        <v>867</v>
      </c>
      <c r="I56" s="222" t="s">
        <v>8392</v>
      </c>
      <c r="J56" s="222" t="s">
        <v>8317</v>
      </c>
      <c r="K56" s="222" t="s">
        <v>867</v>
      </c>
      <c r="L56" s="222" t="s">
        <v>8294</v>
      </c>
      <c r="M56" s="222"/>
      <c r="N56" s="222" t="s">
        <v>8406</v>
      </c>
      <c r="O56" s="222">
        <v>0</v>
      </c>
      <c r="P56" s="222">
        <v>0</v>
      </c>
      <c r="Q56" s="222" t="s">
        <v>8395</v>
      </c>
    </row>
    <row r="57" spans="1:19" ht="60">
      <c r="A57" s="180">
        <v>41</v>
      </c>
      <c r="B57" s="180">
        <v>6</v>
      </c>
      <c r="C57" s="565" t="s">
        <v>8408</v>
      </c>
      <c r="D57" s="565" t="s">
        <v>19</v>
      </c>
      <c r="E57" s="565" t="s">
        <v>8409</v>
      </c>
      <c r="F57" s="1667" t="s">
        <v>8391</v>
      </c>
      <c r="G57" s="565">
        <v>1976</v>
      </c>
      <c r="H57" s="565">
        <v>145.80000000000001</v>
      </c>
      <c r="I57" s="565" t="s">
        <v>8410</v>
      </c>
      <c r="J57" s="565" t="s">
        <v>8411</v>
      </c>
      <c r="K57" s="565">
        <v>437</v>
      </c>
      <c r="L57" s="565" t="s">
        <v>8412</v>
      </c>
      <c r="M57" s="565"/>
      <c r="N57" s="222" t="s">
        <v>8406</v>
      </c>
      <c r="O57" s="222">
        <v>0</v>
      </c>
      <c r="P57" s="222">
        <v>0</v>
      </c>
      <c r="Q57" s="565" t="s">
        <v>8395</v>
      </c>
    </row>
    <row r="58" spans="1:19" s="5" customFormat="1" ht="60">
      <c r="A58" s="180">
        <v>42</v>
      </c>
      <c r="B58" s="222">
        <v>7</v>
      </c>
      <c r="C58" s="230" t="s">
        <v>8413</v>
      </c>
      <c r="D58" s="565" t="s">
        <v>19</v>
      </c>
      <c r="E58" s="230" t="s">
        <v>8414</v>
      </c>
      <c r="F58" s="2266" t="s">
        <v>8391</v>
      </c>
      <c r="G58" s="230" t="s">
        <v>867</v>
      </c>
      <c r="H58" s="230" t="s">
        <v>867</v>
      </c>
      <c r="I58" s="230" t="s">
        <v>8392</v>
      </c>
      <c r="J58" s="230" t="s">
        <v>8411</v>
      </c>
      <c r="K58" s="230" t="s">
        <v>867</v>
      </c>
      <c r="L58" s="230" t="s">
        <v>8294</v>
      </c>
      <c r="M58" s="230"/>
      <c r="N58" s="180" t="s">
        <v>8415</v>
      </c>
      <c r="O58" s="180">
        <v>0</v>
      </c>
      <c r="P58" s="180">
        <v>0</v>
      </c>
      <c r="Q58" s="230" t="s">
        <v>8395</v>
      </c>
      <c r="R58" s="488"/>
      <c r="S58" s="5">
        <v>1</v>
      </c>
    </row>
    <row r="59" spans="1:19" s="5" customFormat="1" ht="60">
      <c r="A59" s="180">
        <v>43</v>
      </c>
      <c r="B59" s="180">
        <v>8</v>
      </c>
      <c r="C59" s="230" t="s">
        <v>1096</v>
      </c>
      <c r="D59" s="565" t="s">
        <v>19</v>
      </c>
      <c r="E59" s="230" t="s">
        <v>8414</v>
      </c>
      <c r="F59" s="2266" t="s">
        <v>8391</v>
      </c>
      <c r="G59" s="230" t="s">
        <v>867</v>
      </c>
      <c r="H59" s="230" t="s">
        <v>867</v>
      </c>
      <c r="I59" s="230" t="s">
        <v>8392</v>
      </c>
      <c r="J59" s="230" t="s">
        <v>8416</v>
      </c>
      <c r="K59" s="230" t="s">
        <v>867</v>
      </c>
      <c r="L59" s="230" t="s">
        <v>8294</v>
      </c>
      <c r="M59" s="230"/>
      <c r="N59" s="180" t="s">
        <v>8415</v>
      </c>
      <c r="O59" s="180">
        <v>0</v>
      </c>
      <c r="P59" s="180">
        <v>0</v>
      </c>
      <c r="Q59" s="230" t="s">
        <v>8395</v>
      </c>
      <c r="R59" s="488"/>
      <c r="S59" s="5">
        <v>1</v>
      </c>
    </row>
    <row r="60" spans="1:19" s="5" customFormat="1" ht="60">
      <c r="A60" s="180">
        <v>44</v>
      </c>
      <c r="B60" s="222">
        <v>9</v>
      </c>
      <c r="C60" s="230" t="s">
        <v>8417</v>
      </c>
      <c r="D60" s="565" t="s">
        <v>19</v>
      </c>
      <c r="E60" s="230" t="s">
        <v>8418</v>
      </c>
      <c r="F60" s="2266" t="s">
        <v>8391</v>
      </c>
      <c r="G60" s="230" t="s">
        <v>867</v>
      </c>
      <c r="H60" s="230" t="s">
        <v>867</v>
      </c>
      <c r="I60" s="230" t="s">
        <v>8392</v>
      </c>
      <c r="J60" s="230" t="s">
        <v>8419</v>
      </c>
      <c r="K60" s="230" t="s">
        <v>867</v>
      </c>
      <c r="L60" s="230" t="s">
        <v>8294</v>
      </c>
      <c r="M60" s="230"/>
      <c r="N60" s="180" t="s">
        <v>8420</v>
      </c>
      <c r="O60" s="180">
        <v>0</v>
      </c>
      <c r="P60" s="180">
        <v>0</v>
      </c>
      <c r="Q60" s="230" t="s">
        <v>8395</v>
      </c>
      <c r="R60" s="488"/>
      <c r="S60" s="5">
        <v>1</v>
      </c>
    </row>
    <row r="61" spans="1:19" ht="60">
      <c r="A61" s="180">
        <v>45</v>
      </c>
      <c r="B61" s="222">
        <v>10</v>
      </c>
      <c r="C61" s="565" t="s">
        <v>8421</v>
      </c>
      <c r="D61" s="565" t="s">
        <v>19</v>
      </c>
      <c r="E61" s="565" t="s">
        <v>8422</v>
      </c>
      <c r="F61" s="1667" t="s">
        <v>8391</v>
      </c>
      <c r="G61" s="565" t="s">
        <v>867</v>
      </c>
      <c r="H61" s="565" t="s">
        <v>867</v>
      </c>
      <c r="I61" s="565" t="s">
        <v>8392</v>
      </c>
      <c r="J61" s="565" t="s">
        <v>8423</v>
      </c>
      <c r="K61" s="565" t="s">
        <v>867</v>
      </c>
      <c r="L61" s="565" t="s">
        <v>8294</v>
      </c>
      <c r="M61" s="565"/>
      <c r="N61" s="222" t="s">
        <v>8406</v>
      </c>
      <c r="O61" s="222">
        <v>0</v>
      </c>
      <c r="P61" s="222">
        <v>0</v>
      </c>
      <c r="Q61" s="565" t="s">
        <v>8395</v>
      </c>
    </row>
    <row r="62" spans="1:19" ht="60">
      <c r="A62" s="180">
        <v>46</v>
      </c>
      <c r="B62" s="180">
        <v>11</v>
      </c>
      <c r="C62" s="565" t="s">
        <v>5122</v>
      </c>
      <c r="D62" s="565" t="s">
        <v>19</v>
      </c>
      <c r="E62" s="565" t="s">
        <v>8424</v>
      </c>
      <c r="F62" s="1667" t="s">
        <v>8391</v>
      </c>
      <c r="G62" s="565">
        <v>1975</v>
      </c>
      <c r="H62" s="565">
        <v>48.2</v>
      </c>
      <c r="I62" s="565" t="s">
        <v>8425</v>
      </c>
      <c r="J62" s="565" t="s">
        <v>8317</v>
      </c>
      <c r="K62" s="565">
        <v>72</v>
      </c>
      <c r="L62" s="565" t="s">
        <v>8426</v>
      </c>
      <c r="M62" s="565"/>
      <c r="N62" s="222" t="s">
        <v>8406</v>
      </c>
      <c r="O62" s="222">
        <v>0</v>
      </c>
      <c r="P62" s="222">
        <v>0</v>
      </c>
      <c r="Q62" s="565" t="s">
        <v>8395</v>
      </c>
    </row>
    <row r="63" spans="1:19" ht="60">
      <c r="A63" s="180">
        <v>47</v>
      </c>
      <c r="B63" s="222">
        <v>12</v>
      </c>
      <c r="C63" s="565" t="s">
        <v>5122</v>
      </c>
      <c r="D63" s="565" t="s">
        <v>19</v>
      </c>
      <c r="E63" s="565" t="s">
        <v>8427</v>
      </c>
      <c r="F63" s="1667" t="s">
        <v>8391</v>
      </c>
      <c r="G63" s="565" t="s">
        <v>867</v>
      </c>
      <c r="H63" s="565" t="s">
        <v>867</v>
      </c>
      <c r="I63" s="565" t="s">
        <v>8392</v>
      </c>
      <c r="J63" s="565" t="s">
        <v>8317</v>
      </c>
      <c r="K63" s="565" t="s">
        <v>867</v>
      </c>
      <c r="L63" s="565" t="s">
        <v>8294</v>
      </c>
      <c r="M63" s="565"/>
      <c r="N63" s="222" t="s">
        <v>8406</v>
      </c>
      <c r="O63" s="222">
        <v>0</v>
      </c>
      <c r="P63" s="222">
        <v>0</v>
      </c>
      <c r="Q63" s="565" t="s">
        <v>8395</v>
      </c>
    </row>
    <row r="64" spans="1:19" ht="60">
      <c r="A64" s="180">
        <v>48</v>
      </c>
      <c r="B64" s="180">
        <v>13</v>
      </c>
      <c r="C64" s="565" t="s">
        <v>5122</v>
      </c>
      <c r="D64" s="565" t="s">
        <v>19</v>
      </c>
      <c r="E64" s="565" t="s">
        <v>8428</v>
      </c>
      <c r="F64" s="1667" t="s">
        <v>8401</v>
      </c>
      <c r="G64" s="565" t="s">
        <v>867</v>
      </c>
      <c r="H64" s="565" t="s">
        <v>867</v>
      </c>
      <c r="I64" s="565" t="s">
        <v>8392</v>
      </c>
      <c r="J64" s="565" t="s">
        <v>8411</v>
      </c>
      <c r="K64" s="565" t="s">
        <v>867</v>
      </c>
      <c r="L64" s="565" t="s">
        <v>8294</v>
      </c>
      <c r="M64" s="565"/>
      <c r="N64" s="222" t="s">
        <v>8406</v>
      </c>
      <c r="O64" s="222">
        <v>0</v>
      </c>
      <c r="P64" s="222">
        <v>0</v>
      </c>
      <c r="Q64" s="565" t="s">
        <v>8395</v>
      </c>
    </row>
    <row r="65" spans="1:19" ht="48">
      <c r="A65" s="180">
        <v>49</v>
      </c>
      <c r="B65" s="222">
        <v>14</v>
      </c>
      <c r="C65" s="180" t="s">
        <v>230</v>
      </c>
      <c r="D65" s="565" t="s">
        <v>19</v>
      </c>
      <c r="E65" s="180" t="s">
        <v>8429</v>
      </c>
      <c r="F65" s="180" t="s">
        <v>8430</v>
      </c>
      <c r="G65" s="180" t="s">
        <v>867</v>
      </c>
      <c r="H65" s="180">
        <v>86.2</v>
      </c>
      <c r="I65" s="180" t="s">
        <v>8431</v>
      </c>
      <c r="J65" s="180" t="s">
        <v>8432</v>
      </c>
      <c r="K65" s="180">
        <v>931</v>
      </c>
      <c r="L65" s="180" t="s">
        <v>8433</v>
      </c>
      <c r="M65" s="180"/>
      <c r="N65" s="230" t="s">
        <v>8434</v>
      </c>
      <c r="O65" s="180">
        <v>0</v>
      </c>
      <c r="P65" s="180">
        <v>0</v>
      </c>
      <c r="Q65" s="180" t="s">
        <v>8430</v>
      </c>
      <c r="S65" s="16">
        <v>1</v>
      </c>
    </row>
    <row r="66" spans="1:19" ht="36">
      <c r="A66" s="180">
        <v>50</v>
      </c>
      <c r="B66" s="180">
        <v>15</v>
      </c>
      <c r="C66" s="222" t="s">
        <v>1920</v>
      </c>
      <c r="D66" s="565" t="s">
        <v>19</v>
      </c>
      <c r="E66" s="222" t="s">
        <v>8435</v>
      </c>
      <c r="F66" s="222" t="s">
        <v>8436</v>
      </c>
      <c r="G66" s="222">
        <v>1996</v>
      </c>
      <c r="H66" s="222">
        <v>605.79999999999995</v>
      </c>
      <c r="I66" s="564" t="s">
        <v>8437</v>
      </c>
      <c r="J66" s="222" t="s">
        <v>8438</v>
      </c>
      <c r="K66" s="222">
        <v>2000</v>
      </c>
      <c r="L66" s="222" t="s">
        <v>8439</v>
      </c>
      <c r="M66" s="222"/>
      <c r="N66" s="222" t="s">
        <v>8440</v>
      </c>
      <c r="O66" s="222">
        <v>0</v>
      </c>
      <c r="P66" s="222">
        <v>0</v>
      </c>
      <c r="Q66" s="222"/>
    </row>
    <row r="67" spans="1:19" ht="204">
      <c r="A67" s="180">
        <v>51</v>
      </c>
      <c r="B67" s="222">
        <v>16</v>
      </c>
      <c r="C67" s="623" t="s">
        <v>8441</v>
      </c>
      <c r="D67" s="565" t="s">
        <v>19</v>
      </c>
      <c r="E67" s="623" t="s">
        <v>8442</v>
      </c>
      <c r="F67" s="623" t="s">
        <v>8443</v>
      </c>
      <c r="G67" s="623" t="s">
        <v>8444</v>
      </c>
      <c r="H67" s="623" t="s">
        <v>8445</v>
      </c>
      <c r="I67" s="623" t="s">
        <v>8446</v>
      </c>
      <c r="J67" s="623" t="s">
        <v>8402</v>
      </c>
      <c r="K67" s="2267">
        <v>73164</v>
      </c>
      <c r="L67" s="222" t="s">
        <v>8447</v>
      </c>
      <c r="M67" s="623" t="s">
        <v>8448</v>
      </c>
      <c r="N67" s="623" t="s">
        <v>8449</v>
      </c>
      <c r="O67" s="623">
        <v>0</v>
      </c>
      <c r="P67" s="623">
        <v>0</v>
      </c>
      <c r="Q67" s="623" t="s">
        <v>8450</v>
      </c>
    </row>
    <row r="68" spans="1:19" s="5" customFormat="1" ht="48">
      <c r="A68" s="180">
        <v>52</v>
      </c>
      <c r="B68" s="222">
        <v>17</v>
      </c>
      <c r="C68" s="230" t="s">
        <v>230</v>
      </c>
      <c r="D68" s="230" t="s">
        <v>19</v>
      </c>
      <c r="E68" s="230" t="s">
        <v>8451</v>
      </c>
      <c r="F68" s="230" t="s">
        <v>8452</v>
      </c>
      <c r="G68" s="230">
        <v>2003</v>
      </c>
      <c r="H68" s="230">
        <v>461</v>
      </c>
      <c r="I68" s="230" t="s">
        <v>8453</v>
      </c>
      <c r="J68" s="230" t="s">
        <v>8454</v>
      </c>
      <c r="K68" s="230">
        <v>819</v>
      </c>
      <c r="L68" s="230" t="s">
        <v>8455</v>
      </c>
      <c r="M68" s="230"/>
      <c r="N68" s="230" t="s">
        <v>8456</v>
      </c>
      <c r="O68" s="230">
        <v>0</v>
      </c>
      <c r="P68" s="230">
        <v>0</v>
      </c>
      <c r="Q68" s="230"/>
      <c r="R68" s="488"/>
      <c r="S68" s="5">
        <v>1</v>
      </c>
    </row>
    <row r="69" spans="1:19" s="493" customFormat="1" ht="48">
      <c r="A69" s="180">
        <v>53</v>
      </c>
      <c r="B69" s="180">
        <v>18</v>
      </c>
      <c r="C69" s="565" t="s">
        <v>8457</v>
      </c>
      <c r="D69" s="565" t="s">
        <v>19</v>
      </c>
      <c r="E69" s="565" t="s">
        <v>8458</v>
      </c>
      <c r="F69" s="2393" t="s">
        <v>8459</v>
      </c>
      <c r="G69" s="565" t="s">
        <v>867</v>
      </c>
      <c r="H69" s="565" t="s">
        <v>867</v>
      </c>
      <c r="I69" s="565" t="s">
        <v>8392</v>
      </c>
      <c r="J69" s="565" t="s">
        <v>8460</v>
      </c>
      <c r="K69" s="565" t="s">
        <v>867</v>
      </c>
      <c r="L69" s="565" t="s">
        <v>8294</v>
      </c>
      <c r="M69" s="565"/>
      <c r="N69" s="565" t="s">
        <v>8461</v>
      </c>
      <c r="O69" s="565">
        <v>0</v>
      </c>
      <c r="P69" s="565">
        <v>0</v>
      </c>
      <c r="Q69" s="565"/>
      <c r="R69" s="1700"/>
    </row>
    <row r="70" spans="1:19" s="493" customFormat="1" ht="48">
      <c r="A70" s="180">
        <v>54</v>
      </c>
      <c r="B70" s="222">
        <v>19</v>
      </c>
      <c r="C70" s="565" t="s">
        <v>8462</v>
      </c>
      <c r="D70" s="565" t="s">
        <v>19</v>
      </c>
      <c r="E70" s="565" t="s">
        <v>8458</v>
      </c>
      <c r="F70" s="2775"/>
      <c r="G70" s="565" t="s">
        <v>867</v>
      </c>
      <c r="H70" s="565" t="s">
        <v>867</v>
      </c>
      <c r="I70" s="565" t="s">
        <v>8392</v>
      </c>
      <c r="J70" s="565"/>
      <c r="K70" s="565" t="s">
        <v>867</v>
      </c>
      <c r="L70" s="565" t="s">
        <v>8294</v>
      </c>
      <c r="M70" s="565"/>
      <c r="N70" s="565" t="s">
        <v>8461</v>
      </c>
      <c r="O70" s="565">
        <v>0</v>
      </c>
      <c r="P70" s="565">
        <v>0</v>
      </c>
      <c r="Q70" s="565"/>
      <c r="R70" s="1700"/>
    </row>
    <row r="71" spans="1:19" ht="72">
      <c r="A71" s="180">
        <v>55</v>
      </c>
      <c r="B71" s="180">
        <v>20</v>
      </c>
      <c r="C71" s="230" t="s">
        <v>1598</v>
      </c>
      <c r="D71" s="222" t="s">
        <v>19</v>
      </c>
      <c r="E71" s="230" t="s">
        <v>8463</v>
      </c>
      <c r="F71" s="230" t="s">
        <v>8464</v>
      </c>
      <c r="G71" s="230" t="s">
        <v>867</v>
      </c>
      <c r="H71" s="230" t="s">
        <v>867</v>
      </c>
      <c r="I71" s="230" t="s">
        <v>8392</v>
      </c>
      <c r="J71" s="230" t="s">
        <v>8465</v>
      </c>
      <c r="K71" s="230">
        <v>27486</v>
      </c>
      <c r="L71" s="5" t="s">
        <v>8466</v>
      </c>
      <c r="M71" s="230"/>
      <c r="N71" s="230" t="s">
        <v>8467</v>
      </c>
      <c r="O71" s="180">
        <v>0</v>
      </c>
      <c r="P71" s="230">
        <v>0</v>
      </c>
      <c r="Q71" s="180" t="s">
        <v>8468</v>
      </c>
      <c r="S71" s="16">
        <v>1</v>
      </c>
    </row>
    <row r="72" spans="1:19" ht="36">
      <c r="A72" s="180">
        <v>56</v>
      </c>
      <c r="B72" s="222">
        <v>21</v>
      </c>
      <c r="C72" s="565" t="s">
        <v>8469</v>
      </c>
      <c r="D72" s="222" t="s">
        <v>19</v>
      </c>
      <c r="E72" s="565" t="s">
        <v>8470</v>
      </c>
      <c r="F72" s="565" t="s">
        <v>8471</v>
      </c>
      <c r="G72" s="565" t="s">
        <v>867</v>
      </c>
      <c r="H72" s="565">
        <v>347.9</v>
      </c>
      <c r="I72" s="565" t="s">
        <v>8472</v>
      </c>
      <c r="J72" s="565" t="s">
        <v>8473</v>
      </c>
      <c r="K72" s="565">
        <v>837</v>
      </c>
      <c r="L72" s="565" t="s">
        <v>8474</v>
      </c>
      <c r="M72" s="565"/>
      <c r="N72" s="565" t="s">
        <v>8475</v>
      </c>
      <c r="O72" s="222">
        <v>0</v>
      </c>
      <c r="P72" s="565">
        <v>0</v>
      </c>
      <c r="Q72" s="565" t="s">
        <v>8471</v>
      </c>
    </row>
    <row r="73" spans="1:19" s="207" customFormat="1" ht="36">
      <c r="A73" s="180">
        <v>57</v>
      </c>
      <c r="B73" s="180">
        <v>22</v>
      </c>
      <c r="C73" s="623" t="s">
        <v>750</v>
      </c>
      <c r="D73" s="222" t="s">
        <v>19</v>
      </c>
      <c r="E73" s="623" t="s">
        <v>8476</v>
      </c>
      <c r="F73" s="623" t="s">
        <v>8477</v>
      </c>
      <c r="G73" s="623"/>
      <c r="H73" s="623"/>
      <c r="I73" s="623"/>
      <c r="J73" s="623" t="s">
        <v>8402</v>
      </c>
      <c r="K73" s="623">
        <v>770</v>
      </c>
      <c r="L73" s="2268" t="s">
        <v>8478</v>
      </c>
      <c r="M73" s="623"/>
      <c r="N73" s="617" t="s">
        <v>8479</v>
      </c>
      <c r="O73" s="623">
        <v>0</v>
      </c>
      <c r="P73" s="623">
        <v>0</v>
      </c>
      <c r="Q73" s="623"/>
      <c r="R73" s="2269"/>
    </row>
    <row r="74" spans="1:19" s="493" customFormat="1" ht="36">
      <c r="A74" s="180">
        <v>58</v>
      </c>
      <c r="B74" s="222">
        <v>23</v>
      </c>
      <c r="C74" s="565" t="s">
        <v>8480</v>
      </c>
      <c r="D74" s="222" t="s">
        <v>19</v>
      </c>
      <c r="E74" s="565" t="s">
        <v>8481</v>
      </c>
      <c r="F74" s="565"/>
      <c r="G74" s="565">
        <v>1976</v>
      </c>
      <c r="H74" s="565">
        <v>58.7</v>
      </c>
      <c r="I74" s="565" t="s">
        <v>8482</v>
      </c>
      <c r="J74" s="565"/>
      <c r="K74" s="565">
        <v>4015</v>
      </c>
      <c r="L74" s="565" t="s">
        <v>8483</v>
      </c>
      <c r="M74" s="565"/>
      <c r="N74" s="565" t="s">
        <v>8484</v>
      </c>
      <c r="O74" s="565">
        <v>0</v>
      </c>
      <c r="P74" s="565">
        <v>0</v>
      </c>
      <c r="Q74" s="565"/>
      <c r="R74" s="1700"/>
    </row>
    <row r="75" spans="1:19" s="491" customFormat="1">
      <c r="A75" s="11"/>
      <c r="B75" s="11"/>
      <c r="C75" s="2306" t="s">
        <v>578</v>
      </c>
      <c r="D75" s="2329"/>
      <c r="E75" s="2329"/>
      <c r="F75" s="2329"/>
      <c r="G75" s="2329"/>
      <c r="H75" s="2329"/>
      <c r="I75" s="2329"/>
      <c r="J75" s="2329"/>
      <c r="K75" s="2329"/>
      <c r="L75" s="2329"/>
      <c r="M75" s="2329"/>
      <c r="N75" s="2329"/>
      <c r="O75" s="2329"/>
      <c r="P75" s="2329"/>
      <c r="Q75" s="2330"/>
      <c r="R75" s="2249"/>
    </row>
    <row r="76" spans="1:19" s="5" customFormat="1" ht="60.75" customHeight="1">
      <c r="A76" s="180">
        <v>59</v>
      </c>
      <c r="B76" s="180">
        <v>1</v>
      </c>
      <c r="C76" s="180" t="s">
        <v>8485</v>
      </c>
      <c r="D76" s="180" t="s">
        <v>802</v>
      </c>
      <c r="E76" s="180" t="s">
        <v>8486</v>
      </c>
      <c r="F76" s="180"/>
      <c r="G76" s="180" t="s">
        <v>867</v>
      </c>
      <c r="H76" s="180" t="s">
        <v>867</v>
      </c>
      <c r="I76" s="5" t="s">
        <v>8487</v>
      </c>
      <c r="J76" s="180"/>
      <c r="K76" s="180" t="s">
        <v>867</v>
      </c>
      <c r="L76" s="180" t="s">
        <v>8294</v>
      </c>
      <c r="M76" s="180" t="s">
        <v>8488</v>
      </c>
      <c r="N76" s="180" t="s">
        <v>8489</v>
      </c>
      <c r="O76" s="180">
        <v>0</v>
      </c>
      <c r="P76" s="180">
        <v>0</v>
      </c>
      <c r="Q76" s="180" t="s">
        <v>8296</v>
      </c>
      <c r="R76" s="488"/>
      <c r="S76" s="5">
        <v>1</v>
      </c>
    </row>
    <row r="77" spans="1:19" s="5" customFormat="1" ht="60">
      <c r="A77" s="180">
        <v>60</v>
      </c>
      <c r="B77" s="623">
        <v>2</v>
      </c>
      <c r="C77" s="657" t="s">
        <v>230</v>
      </c>
      <c r="D77" s="657" t="s">
        <v>19</v>
      </c>
      <c r="E77" s="657" t="s">
        <v>8490</v>
      </c>
      <c r="F77" s="657"/>
      <c r="G77" s="657" t="s">
        <v>867</v>
      </c>
      <c r="H77" s="657" t="s">
        <v>867</v>
      </c>
      <c r="I77" s="657" t="s">
        <v>8392</v>
      </c>
      <c r="J77" s="657" t="s">
        <v>8411</v>
      </c>
      <c r="K77" s="657" t="s">
        <v>867</v>
      </c>
      <c r="L77" s="657" t="s">
        <v>8294</v>
      </c>
      <c r="M77" s="657" t="s">
        <v>8491</v>
      </c>
      <c r="N77" s="657" t="s">
        <v>8492</v>
      </c>
      <c r="O77" s="188">
        <v>0</v>
      </c>
      <c r="P77" s="180" t="s">
        <v>8493</v>
      </c>
      <c r="Q77" s="657" t="s">
        <v>8494</v>
      </c>
      <c r="R77" s="488"/>
      <c r="S77" s="5">
        <v>1</v>
      </c>
    </row>
    <row r="78" spans="1:19" ht="120">
      <c r="A78" s="180">
        <v>61</v>
      </c>
      <c r="B78" s="623">
        <v>3</v>
      </c>
      <c r="C78" s="222" t="s">
        <v>8495</v>
      </c>
      <c r="D78" s="222" t="s">
        <v>19</v>
      </c>
      <c r="E78" s="222" t="s">
        <v>8458</v>
      </c>
      <c r="F78" s="222"/>
      <c r="G78" s="222" t="s">
        <v>8496</v>
      </c>
      <c r="H78" s="222" t="s">
        <v>867</v>
      </c>
      <c r="I78" s="222" t="s">
        <v>8392</v>
      </c>
      <c r="J78" s="222" t="s">
        <v>8497</v>
      </c>
      <c r="K78" s="222" t="s">
        <v>867</v>
      </c>
      <c r="L78" s="222" t="s">
        <v>8294</v>
      </c>
      <c r="M78" s="222" t="s">
        <v>8498</v>
      </c>
      <c r="N78" s="565" t="s">
        <v>8461</v>
      </c>
      <c r="O78" s="222">
        <v>0</v>
      </c>
      <c r="P78" s="222">
        <v>0</v>
      </c>
      <c r="Q78" s="222" t="s">
        <v>8499</v>
      </c>
    </row>
    <row r="79" spans="1:19">
      <c r="A79" s="11"/>
      <c r="C79" s="2306" t="s">
        <v>776</v>
      </c>
      <c r="D79" s="2329"/>
      <c r="E79" s="2329"/>
      <c r="F79" s="2329"/>
      <c r="G79" s="2329"/>
      <c r="H79" s="2329"/>
      <c r="I79" s="2329"/>
      <c r="J79" s="2329"/>
      <c r="K79" s="2329"/>
      <c r="L79" s="2329"/>
      <c r="M79" s="2329"/>
      <c r="N79" s="2329"/>
      <c r="O79" s="2329"/>
      <c r="P79" s="2329"/>
      <c r="Q79" s="2330"/>
      <c r="R79" s="2249"/>
    </row>
    <row r="80" spans="1:19" s="1172" customFormat="1" ht="96">
      <c r="A80" s="574">
        <v>62</v>
      </c>
      <c r="B80" s="574">
        <v>1</v>
      </c>
      <c r="C80" s="574" t="s">
        <v>8500</v>
      </c>
      <c r="D80" s="574" t="s">
        <v>29</v>
      </c>
      <c r="E80" s="574" t="s">
        <v>8501</v>
      </c>
      <c r="F80" s="574" t="s">
        <v>8502</v>
      </c>
      <c r="G80" s="574" t="s">
        <v>77</v>
      </c>
      <c r="H80" s="574">
        <v>168</v>
      </c>
      <c r="I80" s="574" t="s">
        <v>8503</v>
      </c>
      <c r="J80" s="574" t="s">
        <v>8504</v>
      </c>
      <c r="K80" s="574" t="s">
        <v>77</v>
      </c>
      <c r="L80" s="574" t="s">
        <v>77</v>
      </c>
      <c r="M80" s="574" t="s">
        <v>8505</v>
      </c>
      <c r="N80" s="574" t="s">
        <v>8506</v>
      </c>
      <c r="O80" s="574"/>
      <c r="P80" s="574"/>
      <c r="Q80" s="574"/>
    </row>
  </sheetData>
  <mergeCells count="22">
    <mergeCell ref="F69:F70"/>
    <mergeCell ref="C75:Q75"/>
    <mergeCell ref="C79:Q79"/>
    <mergeCell ref="A4:B4"/>
    <mergeCell ref="C5:Q5"/>
    <mergeCell ref="N10:N12"/>
    <mergeCell ref="C26:Q26"/>
    <mergeCell ref="C51:Q51"/>
    <mergeCell ref="A1:Q1"/>
    <mergeCell ref="C2:C3"/>
    <mergeCell ref="D2:D3"/>
    <mergeCell ref="E2:E3"/>
    <mergeCell ref="F2:F3"/>
    <mergeCell ref="G2:G3"/>
    <mergeCell ref="H2:H3"/>
    <mergeCell ref="I2:I3"/>
    <mergeCell ref="J2:J3"/>
    <mergeCell ref="K2:K3"/>
    <mergeCell ref="L2:L3"/>
    <mergeCell ref="M2:M3"/>
    <mergeCell ref="N2:N3"/>
    <mergeCell ref="O2:P2"/>
  </mergeCells>
  <pageMargins left="0.31496062992125984" right="0.31496062992125984" top="0.39370078740157477" bottom="0.39370078740157477" header="0.31496062992125984" footer="0.31496062992125984"/>
  <pageSetup paperSize="9" scale="59" fitToHeight="0" orientation="landscape"/>
  <drawing r:id="rId1"/>
</worksheet>
</file>

<file path=xl/worksheets/sheet32.xml><?xml version="1.0" encoding="utf-8"?>
<worksheet xmlns="http://schemas.openxmlformats.org/spreadsheetml/2006/main" xmlns:r="http://schemas.openxmlformats.org/officeDocument/2006/relationships">
  <sheetPr>
    <pageSetUpPr fitToPage="1"/>
  </sheetPr>
  <dimension ref="A1:T62"/>
  <sheetViews>
    <sheetView topLeftCell="B40" workbookViewId="0">
      <selection activeCell="B1" sqref="B1:P1"/>
    </sheetView>
  </sheetViews>
  <sheetFormatPr defaultRowHeight="12" outlineLevelCol="1"/>
  <cols>
    <col min="1" max="1" width="5.7109375" style="16" customWidth="1"/>
    <col min="2" max="2" width="8.7109375" style="16" customWidth="1"/>
    <col min="3" max="3" width="12.7109375" style="16" customWidth="1"/>
    <col min="4" max="4" width="12.5703125" style="16" customWidth="1"/>
    <col min="5" max="5" width="18.140625" style="16" customWidth="1"/>
    <col min="6" max="6" width="17.7109375" style="16" customWidth="1"/>
    <col min="7" max="7" width="7" style="16" customWidth="1"/>
    <col min="8" max="8" width="8.7109375" style="173" customWidth="1"/>
    <col min="9" max="9" width="17.28515625" style="173" customWidth="1"/>
    <col min="10" max="10" width="27.85546875" style="174" customWidth="1" outlineLevel="1"/>
    <col min="11" max="11" width="10.28515625" style="174" customWidth="1" outlineLevel="1"/>
    <col min="12" max="12" width="15.140625" style="174" customWidth="1" outlineLevel="1"/>
    <col min="13" max="13" width="25.42578125" style="174" customWidth="1" outlineLevel="1"/>
    <col min="14" max="14" width="40.7109375" style="16" customWidth="1"/>
    <col min="15" max="15" width="11" style="16" customWidth="1"/>
    <col min="16" max="16" width="11.140625" style="16" customWidth="1"/>
    <col min="17" max="17" width="12.28515625" style="16" customWidth="1"/>
    <col min="18" max="18" width="10.140625" style="16" hidden="1" customWidth="1"/>
    <col min="19" max="19" width="9.140625" style="16" hidden="1" customWidth="1"/>
    <col min="20" max="20" width="13.85546875" style="16" customWidth="1"/>
    <col min="21" max="16384" width="9.140625" style="16"/>
  </cols>
  <sheetData>
    <row r="1" spans="1:20" s="5" customFormat="1" ht="35.25" customHeight="1">
      <c r="B1" s="2389" t="s">
        <v>8507</v>
      </c>
      <c r="C1" s="2776"/>
      <c r="D1" s="2776"/>
      <c r="E1" s="2776"/>
      <c r="F1" s="2776"/>
      <c r="G1" s="2776"/>
      <c r="H1" s="2776"/>
      <c r="I1" s="2776"/>
      <c r="J1" s="2776"/>
      <c r="K1" s="2776"/>
      <c r="L1" s="2776"/>
      <c r="M1" s="2776"/>
      <c r="N1" s="2776"/>
      <c r="O1" s="2776"/>
      <c r="P1" s="2777"/>
    </row>
    <row r="2" spans="1:20" s="403" customFormat="1">
      <c r="A2" s="2299" t="s">
        <v>0</v>
      </c>
      <c r="B2" s="2299"/>
      <c r="C2" s="2299" t="s">
        <v>1</v>
      </c>
      <c r="D2" s="2299" t="s">
        <v>4114</v>
      </c>
      <c r="E2" s="2299" t="s">
        <v>2</v>
      </c>
      <c r="F2" s="2299" t="s">
        <v>3</v>
      </c>
      <c r="G2" s="2299" t="s">
        <v>4</v>
      </c>
      <c r="H2" s="2301" t="s">
        <v>314</v>
      </c>
      <c r="I2" s="2301" t="s">
        <v>6</v>
      </c>
      <c r="J2" s="2303" t="s">
        <v>778</v>
      </c>
      <c r="K2" s="2303" t="s">
        <v>316</v>
      </c>
      <c r="L2" s="2303" t="s">
        <v>9</v>
      </c>
      <c r="M2" s="2303" t="s">
        <v>10</v>
      </c>
      <c r="N2" s="2303" t="s">
        <v>8508</v>
      </c>
      <c r="O2" s="2303" t="s">
        <v>12</v>
      </c>
      <c r="P2" s="2303"/>
      <c r="Q2" s="2303" t="s">
        <v>13</v>
      </c>
    </row>
    <row r="3" spans="1:20" s="403" customFormat="1" ht="108">
      <c r="A3" s="2299"/>
      <c r="B3" s="2299"/>
      <c r="C3" s="2299"/>
      <c r="D3" s="2299"/>
      <c r="E3" s="2299"/>
      <c r="F3" s="2299"/>
      <c r="G3" s="2299"/>
      <c r="H3" s="2301"/>
      <c r="I3" s="2301"/>
      <c r="J3" s="2303"/>
      <c r="K3" s="2303"/>
      <c r="L3" s="2303"/>
      <c r="M3" s="2303"/>
      <c r="N3" s="2303"/>
      <c r="O3" s="9" t="s">
        <v>15</v>
      </c>
      <c r="P3" s="9" t="s">
        <v>1767</v>
      </c>
      <c r="Q3" s="2303"/>
    </row>
    <row r="4" spans="1:20" s="197" customFormat="1">
      <c r="A4" s="2327" t="s">
        <v>609</v>
      </c>
      <c r="B4" s="2327"/>
      <c r="C4" s="9">
        <v>2</v>
      </c>
      <c r="D4" s="8">
        <v>3</v>
      </c>
      <c r="E4" s="9">
        <v>4</v>
      </c>
      <c r="F4" s="8">
        <v>5</v>
      </c>
      <c r="G4" s="9">
        <v>6</v>
      </c>
      <c r="H4" s="8">
        <v>7</v>
      </c>
      <c r="I4" s="9">
        <v>8</v>
      </c>
      <c r="J4" s="8">
        <v>9</v>
      </c>
      <c r="K4" s="9">
        <v>10</v>
      </c>
      <c r="L4" s="8">
        <v>11</v>
      </c>
      <c r="M4" s="9">
        <v>12</v>
      </c>
      <c r="N4" s="8">
        <v>13</v>
      </c>
      <c r="O4" s="9">
        <v>14</v>
      </c>
      <c r="P4" s="8">
        <v>15</v>
      </c>
      <c r="Q4" s="9">
        <v>16</v>
      </c>
      <c r="R4" s="12">
        <v>17</v>
      </c>
      <c r="S4" s="9">
        <v>18</v>
      </c>
      <c r="T4" s="8">
        <v>19</v>
      </c>
    </row>
    <row r="5" spans="1:20" s="491" customFormat="1">
      <c r="A5" s="8"/>
      <c r="B5" s="8">
        <f>COUNT(B6:B62)</f>
        <v>54</v>
      </c>
      <c r="C5" s="2299" t="s">
        <v>116</v>
      </c>
      <c r="D5" s="2608"/>
      <c r="E5" s="2608"/>
      <c r="F5" s="2608"/>
      <c r="G5" s="2608"/>
      <c r="H5" s="2608"/>
      <c r="I5" s="2608"/>
      <c r="J5" s="2608"/>
      <c r="K5" s="2608"/>
      <c r="L5" s="2608"/>
      <c r="M5" s="2608"/>
      <c r="N5" s="2608"/>
      <c r="O5" s="2608"/>
      <c r="P5" s="2608"/>
      <c r="Q5" s="2608"/>
    </row>
    <row r="6" spans="1:20" ht="216" customHeight="1">
      <c r="A6" s="222">
        <v>1</v>
      </c>
      <c r="B6" s="623">
        <v>1</v>
      </c>
      <c r="C6" s="222" t="s">
        <v>6368</v>
      </c>
      <c r="D6" s="222" t="s">
        <v>19</v>
      </c>
      <c r="E6" s="222" t="s">
        <v>8509</v>
      </c>
      <c r="F6" s="222" t="s">
        <v>8510</v>
      </c>
      <c r="G6" s="222">
        <v>1964</v>
      </c>
      <c r="H6" s="397">
        <v>1668.8</v>
      </c>
      <c r="I6" s="2270" t="s">
        <v>8511</v>
      </c>
      <c r="J6" s="311" t="s">
        <v>8512</v>
      </c>
      <c r="K6" s="2271">
        <v>25228</v>
      </c>
      <c r="L6" s="2271" t="s">
        <v>8513</v>
      </c>
      <c r="M6" s="222"/>
      <c r="N6" s="222" t="s">
        <v>8514</v>
      </c>
      <c r="O6" s="222"/>
      <c r="P6" s="222" t="s">
        <v>8515</v>
      </c>
      <c r="Q6" s="222"/>
      <c r="T6" s="16" t="s">
        <v>8516</v>
      </c>
    </row>
    <row r="7" spans="1:20" s="5" customFormat="1" ht="135.75" customHeight="1">
      <c r="A7" s="180">
        <v>2</v>
      </c>
      <c r="B7" s="180">
        <v>2</v>
      </c>
      <c r="C7" s="180" t="s">
        <v>8517</v>
      </c>
      <c r="D7" s="180" t="s">
        <v>19</v>
      </c>
      <c r="E7" s="180" t="s">
        <v>8518</v>
      </c>
      <c r="F7" s="180" t="s">
        <v>8519</v>
      </c>
      <c r="G7" s="230">
        <v>1999</v>
      </c>
      <c r="H7" s="225" t="s">
        <v>8520</v>
      </c>
      <c r="I7" s="182" t="s">
        <v>8521</v>
      </c>
      <c r="J7" s="183" t="s">
        <v>8522</v>
      </c>
      <c r="K7" s="592">
        <v>39928.6</v>
      </c>
      <c r="L7" s="592" t="s">
        <v>8523</v>
      </c>
      <c r="M7" s="410"/>
      <c r="N7" s="180" t="s">
        <v>8524</v>
      </c>
      <c r="O7" s="180">
        <v>42</v>
      </c>
      <c r="P7" s="180" t="s">
        <v>8525</v>
      </c>
      <c r="Q7" s="180"/>
      <c r="S7" s="5">
        <v>1</v>
      </c>
      <c r="T7" s="2361" t="s">
        <v>8526</v>
      </c>
    </row>
    <row r="8" spans="1:20" s="5" customFormat="1" ht="57.75" customHeight="1">
      <c r="A8" s="222">
        <v>3</v>
      </c>
      <c r="B8" s="180">
        <v>3</v>
      </c>
      <c r="C8" s="180" t="s">
        <v>8527</v>
      </c>
      <c r="D8" s="180" t="s">
        <v>19</v>
      </c>
      <c r="E8" s="180" t="s">
        <v>8518</v>
      </c>
      <c r="F8" s="180" t="s">
        <v>8519</v>
      </c>
      <c r="G8" s="230">
        <v>1999</v>
      </c>
      <c r="H8" s="225">
        <v>178.3</v>
      </c>
      <c r="I8" s="225" t="s">
        <v>8528</v>
      </c>
      <c r="J8" s="183" t="s">
        <v>8529</v>
      </c>
      <c r="K8" s="592"/>
      <c r="L8" s="592"/>
      <c r="M8" s="410"/>
      <c r="N8" s="180" t="s">
        <v>8530</v>
      </c>
      <c r="O8" s="180"/>
      <c r="P8" s="180"/>
      <c r="Q8" s="180"/>
      <c r="S8" s="5">
        <v>1</v>
      </c>
      <c r="T8" s="2613"/>
    </row>
    <row r="9" spans="1:20" s="491" customFormat="1">
      <c r="A9" s="8"/>
      <c r="B9" s="8"/>
      <c r="C9" s="2299" t="s">
        <v>17</v>
      </c>
      <c r="D9" s="2608"/>
      <c r="E9" s="2608"/>
      <c r="F9" s="2608"/>
      <c r="G9" s="2608"/>
      <c r="H9" s="2608"/>
      <c r="I9" s="2608"/>
      <c r="J9" s="2608"/>
      <c r="K9" s="2608"/>
      <c r="L9" s="2608"/>
      <c r="M9" s="2608"/>
      <c r="N9" s="2608"/>
      <c r="O9" s="2608"/>
      <c r="P9" s="2608"/>
      <c r="Q9" s="2608"/>
    </row>
    <row r="10" spans="1:20" s="1477" customFormat="1" ht="71.25" customHeight="1">
      <c r="A10" s="410">
        <v>4</v>
      </c>
      <c r="B10" s="376">
        <v>1</v>
      </c>
      <c r="C10" s="410" t="s">
        <v>8531</v>
      </c>
      <c r="D10" s="410" t="s">
        <v>19</v>
      </c>
      <c r="E10" s="410" t="s">
        <v>8532</v>
      </c>
      <c r="F10" s="410" t="s">
        <v>8533</v>
      </c>
      <c r="G10" s="410">
        <v>1964</v>
      </c>
      <c r="H10" s="1788">
        <v>1046.7</v>
      </c>
      <c r="I10" s="1788" t="s">
        <v>8534</v>
      </c>
      <c r="J10" s="229" t="s">
        <v>8535</v>
      </c>
      <c r="K10" s="229">
        <v>11773</v>
      </c>
      <c r="L10" s="229" t="s">
        <v>8536</v>
      </c>
      <c r="M10" s="229" t="s">
        <v>254</v>
      </c>
      <c r="N10" s="229" t="s">
        <v>8537</v>
      </c>
      <c r="O10" s="410">
        <v>0</v>
      </c>
      <c r="P10" s="410">
        <v>13.7</v>
      </c>
      <c r="Q10" s="376" t="s">
        <v>8538</v>
      </c>
      <c r="S10" s="1477">
        <v>1</v>
      </c>
    </row>
    <row r="11" spans="1:20" s="914" customFormat="1" ht="107.25" customHeight="1">
      <c r="A11" s="410">
        <v>5</v>
      </c>
      <c r="B11" s="376">
        <v>2</v>
      </c>
      <c r="C11" s="410" t="s">
        <v>8539</v>
      </c>
      <c r="D11" s="410" t="s">
        <v>19</v>
      </c>
      <c r="E11" s="410" t="s">
        <v>8540</v>
      </c>
      <c r="F11" s="410" t="s">
        <v>8533</v>
      </c>
      <c r="G11" s="410">
        <v>1973</v>
      </c>
      <c r="H11" s="1788">
        <v>519.1</v>
      </c>
      <c r="I11" s="410" t="s">
        <v>8541</v>
      </c>
      <c r="J11" s="229" t="s">
        <v>8542</v>
      </c>
      <c r="K11" s="1790">
        <v>40000</v>
      </c>
      <c r="L11" s="410" t="s">
        <v>8543</v>
      </c>
      <c r="M11" s="229" t="s">
        <v>254</v>
      </c>
      <c r="N11" s="229" t="s">
        <v>8544</v>
      </c>
      <c r="O11" s="410">
        <v>0</v>
      </c>
      <c r="P11" s="410">
        <v>20</v>
      </c>
      <c r="Q11" s="410" t="s">
        <v>8538</v>
      </c>
      <c r="S11" s="914">
        <v>1</v>
      </c>
    </row>
    <row r="12" spans="1:20" ht="99.75" customHeight="1">
      <c r="A12" s="410">
        <v>6</v>
      </c>
      <c r="B12" s="376">
        <v>3</v>
      </c>
      <c r="C12" s="180" t="s">
        <v>8545</v>
      </c>
      <c r="D12" s="180" t="s">
        <v>19</v>
      </c>
      <c r="E12" s="180" t="s">
        <v>8546</v>
      </c>
      <c r="F12" s="180" t="s">
        <v>8533</v>
      </c>
      <c r="G12" s="180">
        <v>1985</v>
      </c>
      <c r="H12" s="225">
        <v>1078.5</v>
      </c>
      <c r="I12" s="182" t="s">
        <v>8547</v>
      </c>
      <c r="J12" s="494" t="s">
        <v>8548</v>
      </c>
      <c r="K12" s="183">
        <v>4175</v>
      </c>
      <c r="L12" s="183" t="s">
        <v>8547</v>
      </c>
      <c r="M12" s="229" t="s">
        <v>254</v>
      </c>
      <c r="N12" s="229" t="s">
        <v>8544</v>
      </c>
      <c r="O12" s="180">
        <v>0</v>
      </c>
      <c r="P12" s="180">
        <v>20</v>
      </c>
      <c r="Q12" s="222" t="s">
        <v>8538</v>
      </c>
      <c r="S12" s="16">
        <v>1</v>
      </c>
    </row>
    <row r="13" spans="1:20" s="5" customFormat="1" ht="72">
      <c r="A13" s="410">
        <v>7</v>
      </c>
      <c r="B13" s="376">
        <v>4</v>
      </c>
      <c r="C13" s="180" t="s">
        <v>8549</v>
      </c>
      <c r="D13" s="180" t="s">
        <v>19</v>
      </c>
      <c r="E13" s="180" t="s">
        <v>8550</v>
      </c>
      <c r="F13" s="180" t="s">
        <v>8533</v>
      </c>
      <c r="G13" s="180">
        <v>1980</v>
      </c>
      <c r="H13" s="225">
        <v>279</v>
      </c>
      <c r="I13" s="313"/>
      <c r="J13" s="183" t="s">
        <v>8551</v>
      </c>
      <c r="K13" s="183"/>
      <c r="L13" s="180"/>
      <c r="M13" s="229" t="s">
        <v>254</v>
      </c>
      <c r="N13" s="410" t="s">
        <v>8552</v>
      </c>
      <c r="O13" s="180">
        <v>0</v>
      </c>
      <c r="P13" s="180">
        <v>30</v>
      </c>
      <c r="Q13" s="180" t="s">
        <v>8538</v>
      </c>
      <c r="S13" s="5">
        <v>1</v>
      </c>
    </row>
    <row r="14" spans="1:20" s="5" customFormat="1" ht="108">
      <c r="A14" s="410">
        <v>8</v>
      </c>
      <c r="B14" s="376">
        <v>5</v>
      </c>
      <c r="C14" s="180" t="s">
        <v>8553</v>
      </c>
      <c r="D14" s="180" t="s">
        <v>19</v>
      </c>
      <c r="E14" s="180" t="s">
        <v>8554</v>
      </c>
      <c r="F14" s="180" t="s">
        <v>8533</v>
      </c>
      <c r="G14" s="180">
        <v>1978</v>
      </c>
      <c r="H14" s="225">
        <v>290.7</v>
      </c>
      <c r="I14" s="313" t="s">
        <v>8555</v>
      </c>
      <c r="J14" s="183" t="s">
        <v>8556</v>
      </c>
      <c r="K14" s="494">
        <v>6094</v>
      </c>
      <c r="L14" s="494" t="s">
        <v>8557</v>
      </c>
      <c r="M14" s="183" t="s">
        <v>254</v>
      </c>
      <c r="N14" s="410" t="s">
        <v>8558</v>
      </c>
      <c r="O14" s="180">
        <v>0</v>
      </c>
      <c r="P14" s="180">
        <v>20</v>
      </c>
      <c r="Q14" s="180" t="s">
        <v>8538</v>
      </c>
    </row>
    <row r="15" spans="1:20" s="5" customFormat="1" ht="108">
      <c r="A15" s="410">
        <v>9</v>
      </c>
      <c r="B15" s="376">
        <v>6</v>
      </c>
      <c r="C15" s="180" t="s">
        <v>8559</v>
      </c>
      <c r="D15" s="180" t="s">
        <v>19</v>
      </c>
      <c r="E15" s="180" t="s">
        <v>8560</v>
      </c>
      <c r="F15" s="180" t="s">
        <v>8561</v>
      </c>
      <c r="G15" s="180">
        <v>1980</v>
      </c>
      <c r="H15" s="225">
        <v>1680.8</v>
      </c>
      <c r="I15" s="313" t="s">
        <v>8562</v>
      </c>
      <c r="J15" s="183" t="s">
        <v>8563</v>
      </c>
      <c r="K15" s="494">
        <v>33700</v>
      </c>
      <c r="L15" s="494" t="s">
        <v>8564</v>
      </c>
      <c r="M15" s="183" t="s">
        <v>254</v>
      </c>
      <c r="N15" s="410" t="s">
        <v>8565</v>
      </c>
      <c r="O15" s="180">
        <v>110.29300000000001</v>
      </c>
      <c r="P15" s="180">
        <v>20</v>
      </c>
      <c r="Q15" s="180" t="s">
        <v>8538</v>
      </c>
      <c r="S15" s="5">
        <v>1</v>
      </c>
    </row>
    <row r="16" spans="1:20" s="220" customFormat="1" ht="96">
      <c r="A16" s="410">
        <v>10</v>
      </c>
      <c r="B16" s="376">
        <v>7</v>
      </c>
      <c r="C16" s="210" t="s">
        <v>8566</v>
      </c>
      <c r="D16" s="210" t="s">
        <v>29</v>
      </c>
      <c r="E16" s="210" t="s">
        <v>8567</v>
      </c>
      <c r="F16" s="210" t="s">
        <v>8568</v>
      </c>
      <c r="G16" s="210">
        <v>1979</v>
      </c>
      <c r="H16" s="213">
        <v>339.4</v>
      </c>
      <c r="I16" s="214" t="s">
        <v>8569</v>
      </c>
      <c r="J16" s="216" t="s">
        <v>8570</v>
      </c>
      <c r="K16" s="216">
        <v>2930</v>
      </c>
      <c r="L16" s="216" t="s">
        <v>8571</v>
      </c>
      <c r="M16" s="216" t="s">
        <v>254</v>
      </c>
      <c r="N16" s="217" t="s">
        <v>8572</v>
      </c>
      <c r="O16" s="210">
        <v>33.747</v>
      </c>
      <c r="P16" s="210">
        <v>20</v>
      </c>
      <c r="Q16" s="210" t="s">
        <v>8538</v>
      </c>
      <c r="S16" s="220">
        <v>1</v>
      </c>
    </row>
    <row r="17" spans="1:19" s="5" customFormat="1" ht="48">
      <c r="A17" s="410">
        <v>11</v>
      </c>
      <c r="B17" s="376">
        <v>8</v>
      </c>
      <c r="C17" s="180" t="s">
        <v>5129</v>
      </c>
      <c r="D17" s="180" t="s">
        <v>8573</v>
      </c>
      <c r="E17" s="180" t="s">
        <v>8574</v>
      </c>
      <c r="F17" s="180" t="s">
        <v>8561</v>
      </c>
      <c r="G17" s="180">
        <v>1958</v>
      </c>
      <c r="H17" s="225">
        <v>137.80000000000001</v>
      </c>
      <c r="I17" s="182" t="s">
        <v>8575</v>
      </c>
      <c r="J17" s="183" t="s">
        <v>8576</v>
      </c>
      <c r="K17" s="183">
        <v>757</v>
      </c>
      <c r="L17" s="183" t="s">
        <v>8577</v>
      </c>
      <c r="M17" s="183" t="s">
        <v>124</v>
      </c>
      <c r="N17" s="410" t="s">
        <v>8578</v>
      </c>
      <c r="O17" s="180"/>
      <c r="P17" s="180"/>
      <c r="Q17" s="180" t="s">
        <v>8538</v>
      </c>
      <c r="S17" s="5">
        <v>1</v>
      </c>
    </row>
    <row r="18" spans="1:19" s="5" customFormat="1" ht="75" customHeight="1">
      <c r="A18" s="410">
        <v>12</v>
      </c>
      <c r="B18" s="376">
        <v>9</v>
      </c>
      <c r="C18" s="180" t="s">
        <v>8579</v>
      </c>
      <c r="D18" s="180" t="s">
        <v>19</v>
      </c>
      <c r="E18" s="180" t="s">
        <v>8580</v>
      </c>
      <c r="F18" s="180" t="s">
        <v>8581</v>
      </c>
      <c r="G18" s="180">
        <v>1979</v>
      </c>
      <c r="H18" s="180" t="s">
        <v>8582</v>
      </c>
      <c r="I18" s="334"/>
      <c r="J18" s="183" t="s">
        <v>8583</v>
      </c>
      <c r="K18" s="183"/>
      <c r="L18" s="180"/>
      <c r="M18" s="183" t="s">
        <v>8584</v>
      </c>
      <c r="N18" s="183" t="s">
        <v>8585</v>
      </c>
      <c r="O18" s="180"/>
      <c r="P18" s="180"/>
      <c r="Q18" s="180" t="s">
        <v>8538</v>
      </c>
    </row>
    <row r="19" spans="1:19" s="5" customFormat="1" ht="60" customHeight="1">
      <c r="A19" s="410">
        <v>13</v>
      </c>
      <c r="B19" s="376">
        <v>10</v>
      </c>
      <c r="C19" s="180" t="s">
        <v>8586</v>
      </c>
      <c r="D19" s="180" t="s">
        <v>19</v>
      </c>
      <c r="E19" s="180" t="s">
        <v>8587</v>
      </c>
      <c r="F19" s="180" t="s">
        <v>8588</v>
      </c>
      <c r="G19" s="180">
        <v>1993</v>
      </c>
      <c r="H19" s="225">
        <v>1310</v>
      </c>
      <c r="I19" s="313"/>
      <c r="J19" s="494" t="s">
        <v>8589</v>
      </c>
      <c r="K19" s="183">
        <v>390</v>
      </c>
      <c r="L19" s="180"/>
      <c r="M19" s="237" t="s">
        <v>8590</v>
      </c>
      <c r="N19" s="410" t="s">
        <v>8591</v>
      </c>
      <c r="O19" s="375">
        <v>467.99400000000003</v>
      </c>
      <c r="P19" s="180">
        <v>0</v>
      </c>
      <c r="Q19" s="410" t="s">
        <v>8592</v>
      </c>
    </row>
    <row r="20" spans="1:19" ht="60">
      <c r="A20" s="410">
        <v>14</v>
      </c>
      <c r="B20" s="376">
        <v>11</v>
      </c>
      <c r="C20" s="222" t="s">
        <v>640</v>
      </c>
      <c r="D20" s="222" t="s">
        <v>19</v>
      </c>
      <c r="E20" s="222" t="s">
        <v>8593</v>
      </c>
      <c r="F20" s="222" t="s">
        <v>8594</v>
      </c>
      <c r="G20" s="222"/>
      <c r="H20" s="397">
        <v>143094</v>
      </c>
      <c r="I20" s="1264"/>
      <c r="J20" s="311" t="s">
        <v>8595</v>
      </c>
      <c r="K20" s="222"/>
      <c r="L20" s="2272" t="s">
        <v>8596</v>
      </c>
      <c r="M20" s="318"/>
      <c r="N20" s="1294" t="s">
        <v>8597</v>
      </c>
      <c r="O20" s="222"/>
      <c r="P20" s="222"/>
      <c r="Q20" s="222" t="s">
        <v>8538</v>
      </c>
    </row>
    <row r="21" spans="1:19" ht="60">
      <c r="A21" s="410">
        <v>15</v>
      </c>
      <c r="B21" s="376">
        <v>12</v>
      </c>
      <c r="C21" s="222" t="s">
        <v>640</v>
      </c>
      <c r="D21" s="222" t="s">
        <v>19</v>
      </c>
      <c r="E21" s="222" t="s">
        <v>8593</v>
      </c>
      <c r="F21" s="222" t="s">
        <v>8594</v>
      </c>
      <c r="G21" s="222"/>
      <c r="H21" s="397">
        <v>160081</v>
      </c>
      <c r="I21" s="1264"/>
      <c r="J21" s="311" t="s">
        <v>8595</v>
      </c>
      <c r="K21" s="222"/>
      <c r="L21" s="2272" t="s">
        <v>8598</v>
      </c>
      <c r="M21" s="318"/>
      <c r="N21" s="1294" t="s">
        <v>8597</v>
      </c>
      <c r="O21" s="222"/>
      <c r="P21" s="222"/>
      <c r="Q21" s="222" t="s">
        <v>8538</v>
      </c>
    </row>
    <row r="22" spans="1:19" s="5" customFormat="1" ht="82.5" customHeight="1">
      <c r="A22" s="410">
        <v>16</v>
      </c>
      <c r="B22" s="376">
        <v>13</v>
      </c>
      <c r="C22" s="180" t="s">
        <v>640</v>
      </c>
      <c r="D22" s="180" t="s">
        <v>19</v>
      </c>
      <c r="E22" s="180" t="s">
        <v>8599</v>
      </c>
      <c r="F22" s="180" t="s">
        <v>8600</v>
      </c>
      <c r="G22" s="180"/>
      <c r="H22" s="225">
        <v>8586</v>
      </c>
      <c r="I22" s="182"/>
      <c r="J22" s="180" t="s">
        <v>8601</v>
      </c>
      <c r="K22" s="180"/>
      <c r="L22" s="592" t="s">
        <v>8602</v>
      </c>
      <c r="M22" s="205" t="s">
        <v>33</v>
      </c>
      <c r="N22" s="229" t="s">
        <v>8603</v>
      </c>
      <c r="O22" s="180"/>
      <c r="P22" s="180"/>
      <c r="Q22" s="180" t="s">
        <v>8538</v>
      </c>
    </row>
    <row r="23" spans="1:19" ht="60">
      <c r="A23" s="410">
        <v>17</v>
      </c>
      <c r="B23" s="376">
        <v>14</v>
      </c>
      <c r="C23" s="222" t="s">
        <v>640</v>
      </c>
      <c r="D23" s="222" t="s">
        <v>19</v>
      </c>
      <c r="E23" s="222" t="s">
        <v>8604</v>
      </c>
      <c r="F23" s="222" t="s">
        <v>8594</v>
      </c>
      <c r="G23" s="222"/>
      <c r="H23" s="397">
        <v>30000</v>
      </c>
      <c r="I23" s="1264"/>
      <c r="J23" s="311" t="s">
        <v>8605</v>
      </c>
      <c r="K23" s="222"/>
      <c r="L23" s="311" t="s">
        <v>8606</v>
      </c>
      <c r="N23" s="311" t="s">
        <v>8607</v>
      </c>
      <c r="O23" s="222"/>
      <c r="P23" s="222"/>
      <c r="Q23" s="222" t="s">
        <v>8538</v>
      </c>
    </row>
    <row r="24" spans="1:19" ht="36">
      <c r="A24" s="410">
        <v>18</v>
      </c>
      <c r="B24" s="376">
        <v>15</v>
      </c>
      <c r="C24" s="222" t="s">
        <v>574</v>
      </c>
      <c r="D24" s="222" t="s">
        <v>19</v>
      </c>
      <c r="E24" s="222" t="s">
        <v>8608</v>
      </c>
      <c r="F24" s="376" t="s">
        <v>8609</v>
      </c>
      <c r="G24" s="222"/>
      <c r="H24" s="397">
        <v>1927.7</v>
      </c>
      <c r="I24" s="2273" t="s">
        <v>8610</v>
      </c>
      <c r="J24" s="1728"/>
      <c r="K24" s="1728"/>
      <c r="L24" s="311"/>
      <c r="M24" s="222"/>
      <c r="N24" s="222" t="s">
        <v>8611</v>
      </c>
      <c r="O24" s="222"/>
      <c r="P24" s="222"/>
      <c r="Q24" s="222" t="s">
        <v>8538</v>
      </c>
    </row>
    <row r="25" spans="1:19" ht="36">
      <c r="A25" s="410">
        <v>19</v>
      </c>
      <c r="B25" s="376">
        <v>16</v>
      </c>
      <c r="C25" s="222" t="s">
        <v>574</v>
      </c>
      <c r="D25" s="222" t="s">
        <v>19</v>
      </c>
      <c r="E25" s="222" t="s">
        <v>8612</v>
      </c>
      <c r="F25" s="376" t="s">
        <v>8609</v>
      </c>
      <c r="G25" s="222"/>
      <c r="H25" s="397">
        <v>1073</v>
      </c>
      <c r="I25" s="2273" t="s">
        <v>8613</v>
      </c>
      <c r="J25" s="1728"/>
      <c r="K25" s="1728"/>
      <c r="L25" s="311"/>
      <c r="M25" s="222"/>
      <c r="N25" s="222" t="s">
        <v>8611</v>
      </c>
      <c r="O25" s="222"/>
      <c r="P25" s="222"/>
      <c r="Q25" s="222" t="s">
        <v>8538</v>
      </c>
    </row>
    <row r="26" spans="1:19" ht="88.5" customHeight="1">
      <c r="A26" s="410">
        <v>20</v>
      </c>
      <c r="B26" s="376">
        <v>17</v>
      </c>
      <c r="C26" s="222" t="s">
        <v>8614</v>
      </c>
      <c r="D26" s="222" t="s">
        <v>19</v>
      </c>
      <c r="E26" s="222" t="s">
        <v>8615</v>
      </c>
      <c r="F26" s="376" t="s">
        <v>8609</v>
      </c>
      <c r="G26" s="222"/>
      <c r="H26" s="397">
        <v>226</v>
      </c>
      <c r="I26" s="2273" t="s">
        <v>8616</v>
      </c>
      <c r="J26" s="1728"/>
      <c r="K26" s="1728">
        <v>1105</v>
      </c>
      <c r="L26" s="222" t="s">
        <v>8617</v>
      </c>
      <c r="M26" s="190"/>
      <c r="N26" s="222" t="s">
        <v>8611</v>
      </c>
      <c r="O26" s="222"/>
      <c r="P26" s="222"/>
      <c r="Q26" s="222" t="s">
        <v>8538</v>
      </c>
    </row>
    <row r="27" spans="1:19" s="5" customFormat="1" ht="60">
      <c r="A27" s="410">
        <v>21</v>
      </c>
      <c r="B27" s="376">
        <v>18</v>
      </c>
      <c r="C27" s="180" t="s">
        <v>8618</v>
      </c>
      <c r="D27" s="180" t="s">
        <v>19</v>
      </c>
      <c r="E27" s="180" t="s">
        <v>8619</v>
      </c>
      <c r="F27" s="180" t="s">
        <v>8620</v>
      </c>
      <c r="G27" s="180">
        <v>1970</v>
      </c>
      <c r="H27" s="225">
        <v>170.3</v>
      </c>
      <c r="I27" s="592"/>
      <c r="J27" s="180" t="s">
        <v>8621</v>
      </c>
      <c r="K27" s="592"/>
      <c r="L27" s="329"/>
      <c r="M27" s="183" t="s">
        <v>124</v>
      </c>
      <c r="N27" s="963" t="s">
        <v>8578</v>
      </c>
      <c r="O27" s="180"/>
      <c r="P27" s="180">
        <v>30</v>
      </c>
      <c r="Q27" s="180" t="s">
        <v>8538</v>
      </c>
    </row>
    <row r="28" spans="1:19" s="5" customFormat="1" ht="60">
      <c r="A28" s="410">
        <v>22</v>
      </c>
      <c r="B28" s="376">
        <v>19</v>
      </c>
      <c r="C28" s="180" t="s">
        <v>591</v>
      </c>
      <c r="D28" s="180" t="s">
        <v>19</v>
      </c>
      <c r="E28" s="180" t="s">
        <v>8619</v>
      </c>
      <c r="F28" s="180" t="s">
        <v>8620</v>
      </c>
      <c r="G28" s="180">
        <v>1969</v>
      </c>
      <c r="H28" s="225"/>
      <c r="I28" s="592"/>
      <c r="J28" s="180" t="s">
        <v>8622</v>
      </c>
      <c r="K28" s="592"/>
      <c r="L28" s="329"/>
      <c r="M28" s="381" t="s">
        <v>254</v>
      </c>
      <c r="N28" s="963" t="s">
        <v>8623</v>
      </c>
      <c r="O28" s="180"/>
      <c r="P28" s="180">
        <v>30</v>
      </c>
      <c r="Q28" s="180" t="s">
        <v>8538</v>
      </c>
    </row>
    <row r="29" spans="1:19" s="914" customFormat="1" ht="48">
      <c r="A29" s="410">
        <v>23</v>
      </c>
      <c r="B29" s="376">
        <v>20</v>
      </c>
      <c r="C29" s="410" t="s">
        <v>8624</v>
      </c>
      <c r="D29" s="410" t="s">
        <v>19</v>
      </c>
      <c r="E29" s="410" t="s">
        <v>8625</v>
      </c>
      <c r="F29" s="410" t="s">
        <v>8609</v>
      </c>
      <c r="G29" s="410">
        <v>1967</v>
      </c>
      <c r="H29" s="1788">
        <v>374.8</v>
      </c>
      <c r="I29" s="1857" t="s">
        <v>8626</v>
      </c>
      <c r="J29" s="410"/>
      <c r="K29" s="410"/>
      <c r="L29" s="2227"/>
      <c r="M29" s="356" t="s">
        <v>254</v>
      </c>
      <c r="N29" s="963" t="s">
        <v>8627</v>
      </c>
      <c r="O29" s="410"/>
      <c r="P29" s="410"/>
      <c r="Q29" s="410" t="s">
        <v>8538</v>
      </c>
    </row>
    <row r="30" spans="1:19" s="914" customFormat="1" ht="48">
      <c r="A30" s="410">
        <v>24</v>
      </c>
      <c r="B30" s="376">
        <v>21</v>
      </c>
      <c r="C30" s="410" t="s">
        <v>8628</v>
      </c>
      <c r="D30" s="410" t="s">
        <v>8629</v>
      </c>
      <c r="E30" s="410" t="s">
        <v>8625</v>
      </c>
      <c r="F30" s="410" t="s">
        <v>8609</v>
      </c>
      <c r="G30" s="410">
        <v>1967</v>
      </c>
      <c r="H30" s="1788">
        <v>59.6</v>
      </c>
      <c r="I30" s="1857" t="s">
        <v>8630</v>
      </c>
      <c r="J30" s="410"/>
      <c r="K30" s="410"/>
      <c r="L30" s="2227"/>
      <c r="M30" s="356" t="s">
        <v>254</v>
      </c>
      <c r="N30" s="963" t="s">
        <v>8627</v>
      </c>
      <c r="O30" s="410"/>
      <c r="P30" s="410"/>
      <c r="Q30" s="410" t="s">
        <v>8538</v>
      </c>
    </row>
    <row r="31" spans="1:19" s="914" customFormat="1" ht="48">
      <c r="A31" s="410">
        <v>25</v>
      </c>
      <c r="B31" s="376">
        <v>22</v>
      </c>
      <c r="C31" s="410" t="s">
        <v>8631</v>
      </c>
      <c r="D31" s="410" t="s">
        <v>8629</v>
      </c>
      <c r="E31" s="410" t="s">
        <v>8625</v>
      </c>
      <c r="F31" s="410" t="s">
        <v>8609</v>
      </c>
      <c r="G31" s="410">
        <v>1981</v>
      </c>
      <c r="H31" s="1788">
        <v>317</v>
      </c>
      <c r="I31" s="1857" t="s">
        <v>8632</v>
      </c>
      <c r="J31" s="410"/>
      <c r="K31" s="410"/>
      <c r="L31" s="2227"/>
      <c r="M31" s="356" t="s">
        <v>254</v>
      </c>
      <c r="N31" s="963" t="s">
        <v>8627</v>
      </c>
      <c r="O31" s="410"/>
      <c r="P31" s="410"/>
      <c r="Q31" s="410" t="s">
        <v>8538</v>
      </c>
    </row>
    <row r="32" spans="1:19" s="914" customFormat="1" ht="48">
      <c r="A32" s="410">
        <v>26</v>
      </c>
      <c r="B32" s="376">
        <v>23</v>
      </c>
      <c r="C32" s="410" t="s">
        <v>640</v>
      </c>
      <c r="D32" s="410" t="s">
        <v>19</v>
      </c>
      <c r="E32" s="410" t="s">
        <v>8633</v>
      </c>
      <c r="F32" s="410" t="s">
        <v>8634</v>
      </c>
      <c r="G32" s="410"/>
      <c r="H32" s="1788"/>
      <c r="I32" s="1857"/>
      <c r="J32" s="410"/>
      <c r="K32" s="410">
        <v>997</v>
      </c>
      <c r="L32" s="2227" t="s">
        <v>8635</v>
      </c>
      <c r="M32" s="356" t="s">
        <v>254</v>
      </c>
      <c r="N32" s="963" t="s">
        <v>8636</v>
      </c>
      <c r="O32" s="410"/>
      <c r="P32" s="410">
        <v>10</v>
      </c>
      <c r="Q32" s="410" t="s">
        <v>8538</v>
      </c>
    </row>
    <row r="33" spans="1:17" s="914" customFormat="1" ht="81" customHeight="1">
      <c r="A33" s="410">
        <v>27</v>
      </c>
      <c r="B33" s="376">
        <v>24</v>
      </c>
      <c r="C33" s="410" t="s">
        <v>8637</v>
      </c>
      <c r="D33" s="410" t="s">
        <v>19</v>
      </c>
      <c r="E33" s="410" t="s">
        <v>8638</v>
      </c>
      <c r="F33" s="410" t="s">
        <v>8634</v>
      </c>
      <c r="G33" s="410">
        <v>1997</v>
      </c>
      <c r="H33" s="1788">
        <v>316.7</v>
      </c>
      <c r="I33" s="1857" t="s">
        <v>8639</v>
      </c>
      <c r="J33" s="183" t="s">
        <v>8640</v>
      </c>
      <c r="K33" s="410"/>
      <c r="L33" s="2227"/>
      <c r="M33" s="356" t="s">
        <v>254</v>
      </c>
      <c r="N33" s="963" t="s">
        <v>8636</v>
      </c>
      <c r="O33" s="410"/>
      <c r="P33" s="410"/>
      <c r="Q33" s="410" t="s">
        <v>8538</v>
      </c>
    </row>
    <row r="34" spans="1:17" s="914" customFormat="1" ht="48">
      <c r="A34" s="410">
        <v>28</v>
      </c>
      <c r="B34" s="376">
        <v>25</v>
      </c>
      <c r="C34" s="410" t="s">
        <v>8641</v>
      </c>
      <c r="D34" s="410" t="s">
        <v>19</v>
      </c>
      <c r="E34" s="410" t="s">
        <v>8638</v>
      </c>
      <c r="F34" s="410" t="s">
        <v>8634</v>
      </c>
      <c r="G34" s="410">
        <v>1999</v>
      </c>
      <c r="H34" s="1788">
        <v>116</v>
      </c>
      <c r="I34" s="1857" t="s">
        <v>8642</v>
      </c>
      <c r="J34" s="183" t="s">
        <v>8643</v>
      </c>
      <c r="K34" s="1857"/>
      <c r="L34" s="2227"/>
      <c r="M34" s="356" t="s">
        <v>254</v>
      </c>
      <c r="N34" s="963" t="s">
        <v>8636</v>
      </c>
      <c r="O34" s="410"/>
      <c r="P34" s="410">
        <v>10</v>
      </c>
      <c r="Q34" s="410" t="s">
        <v>8538</v>
      </c>
    </row>
    <row r="35" spans="1:17" s="1172" customFormat="1" ht="48">
      <c r="A35" s="410">
        <v>29</v>
      </c>
      <c r="B35" s="376">
        <v>26</v>
      </c>
      <c r="C35" s="574" t="s">
        <v>8644</v>
      </c>
      <c r="D35" s="574" t="s">
        <v>29</v>
      </c>
      <c r="E35" s="574" t="s">
        <v>8645</v>
      </c>
      <c r="F35" s="574" t="s">
        <v>8634</v>
      </c>
      <c r="G35" s="574"/>
      <c r="H35" s="1661"/>
      <c r="I35" s="2274" t="s">
        <v>8646</v>
      </c>
      <c r="J35" s="216" t="s">
        <v>8647</v>
      </c>
      <c r="K35" s="2274"/>
      <c r="L35" s="2275"/>
      <c r="M35" s="534" t="s">
        <v>254</v>
      </c>
      <c r="N35" s="217" t="s">
        <v>8648</v>
      </c>
      <c r="O35" s="574"/>
      <c r="P35" s="574"/>
      <c r="Q35" s="574" t="s">
        <v>8538</v>
      </c>
    </row>
    <row r="36" spans="1:17" s="914" customFormat="1" ht="48">
      <c r="A36" s="410">
        <v>30</v>
      </c>
      <c r="B36" s="376">
        <v>27</v>
      </c>
      <c r="C36" s="410" t="s">
        <v>8649</v>
      </c>
      <c r="D36" s="410" t="s">
        <v>474</v>
      </c>
      <c r="E36" s="410" t="s">
        <v>8650</v>
      </c>
      <c r="F36" s="410" t="s">
        <v>8634</v>
      </c>
      <c r="G36" s="410">
        <v>1974</v>
      </c>
      <c r="H36" s="1788">
        <v>4</v>
      </c>
      <c r="I36" s="1857" t="s">
        <v>8651</v>
      </c>
      <c r="J36" s="183" t="s">
        <v>4329</v>
      </c>
      <c r="K36" s="1857"/>
      <c r="L36" s="2276"/>
      <c r="M36" s="356" t="s">
        <v>254</v>
      </c>
      <c r="N36" s="963" t="s">
        <v>8652</v>
      </c>
      <c r="O36" s="410"/>
      <c r="P36" s="410"/>
      <c r="Q36" s="410" t="s">
        <v>8538</v>
      </c>
    </row>
    <row r="37" spans="1:17" s="914" customFormat="1" ht="48">
      <c r="A37" s="410">
        <v>31</v>
      </c>
      <c r="B37" s="376">
        <v>28</v>
      </c>
      <c r="C37" s="410" t="s">
        <v>8653</v>
      </c>
      <c r="D37" s="410" t="s">
        <v>19</v>
      </c>
      <c r="E37" s="410" t="s">
        <v>8650</v>
      </c>
      <c r="F37" s="410" t="s">
        <v>8634</v>
      </c>
      <c r="G37" s="410">
        <v>1974</v>
      </c>
      <c r="H37" s="1788" t="s">
        <v>8654</v>
      </c>
      <c r="I37" s="1857" t="s">
        <v>8655</v>
      </c>
      <c r="J37" s="183" t="s">
        <v>4329</v>
      </c>
      <c r="K37" s="1857"/>
      <c r="L37" s="2276"/>
      <c r="M37" s="356" t="s">
        <v>254</v>
      </c>
      <c r="N37" s="963" t="s">
        <v>8656</v>
      </c>
      <c r="O37" s="410"/>
      <c r="P37" s="410"/>
      <c r="Q37" s="410" t="s">
        <v>8538</v>
      </c>
    </row>
    <row r="38" spans="1:17" s="914" customFormat="1" ht="48">
      <c r="A38" s="410">
        <v>32</v>
      </c>
      <c r="B38" s="376">
        <v>29</v>
      </c>
      <c r="C38" s="410" t="s">
        <v>8657</v>
      </c>
      <c r="D38" s="410" t="s">
        <v>19</v>
      </c>
      <c r="E38" s="410" t="s">
        <v>8650</v>
      </c>
      <c r="F38" s="410" t="s">
        <v>8634</v>
      </c>
      <c r="G38" s="410">
        <v>1974</v>
      </c>
      <c r="H38" s="1788" t="s">
        <v>8658</v>
      </c>
      <c r="I38" s="1857" t="s">
        <v>8659</v>
      </c>
      <c r="J38" s="183" t="s">
        <v>4329</v>
      </c>
      <c r="K38" s="1857"/>
      <c r="L38" s="2276"/>
      <c r="M38" s="356" t="s">
        <v>254</v>
      </c>
      <c r="N38" s="963" t="s">
        <v>8652</v>
      </c>
      <c r="O38" s="410"/>
      <c r="P38" s="410"/>
      <c r="Q38" s="410" t="s">
        <v>8538</v>
      </c>
    </row>
    <row r="39" spans="1:17" s="914" customFormat="1" ht="48">
      <c r="A39" s="410">
        <v>33</v>
      </c>
      <c r="B39" s="376">
        <v>30</v>
      </c>
      <c r="C39" s="410" t="s">
        <v>8660</v>
      </c>
      <c r="D39" s="410" t="s">
        <v>474</v>
      </c>
      <c r="E39" s="410" t="s">
        <v>8661</v>
      </c>
      <c r="F39" s="410" t="s">
        <v>8634</v>
      </c>
      <c r="G39" s="410"/>
      <c r="H39" s="1788"/>
      <c r="I39" s="1857" t="s">
        <v>8662</v>
      </c>
      <c r="J39" s="183" t="s">
        <v>4329</v>
      </c>
      <c r="K39" s="1857"/>
      <c r="L39" s="2276"/>
      <c r="M39" s="356" t="s">
        <v>254</v>
      </c>
      <c r="N39" s="963" t="s">
        <v>8652</v>
      </c>
      <c r="O39" s="410"/>
      <c r="P39" s="410"/>
      <c r="Q39" s="410" t="s">
        <v>8538</v>
      </c>
    </row>
    <row r="40" spans="1:17" s="914" customFormat="1" ht="48">
      <c r="A40" s="410">
        <v>34</v>
      </c>
      <c r="B40" s="376">
        <v>31</v>
      </c>
      <c r="C40" s="410" t="s">
        <v>8663</v>
      </c>
      <c r="D40" s="410" t="s">
        <v>474</v>
      </c>
      <c r="E40" s="410" t="s">
        <v>8664</v>
      </c>
      <c r="F40" s="410" t="s">
        <v>8634</v>
      </c>
      <c r="G40" s="410"/>
      <c r="H40" s="1788"/>
      <c r="I40" s="2277" t="s">
        <v>8665</v>
      </c>
      <c r="J40" s="183" t="s">
        <v>4329</v>
      </c>
      <c r="K40" s="2277"/>
      <c r="L40" s="2278"/>
      <c r="M40" s="356" t="s">
        <v>254</v>
      </c>
      <c r="N40" s="963" t="s">
        <v>8652</v>
      </c>
      <c r="O40" s="410"/>
      <c r="P40" s="410"/>
      <c r="Q40" s="410" t="s">
        <v>8538</v>
      </c>
    </row>
    <row r="41" spans="1:17" s="914" customFormat="1" ht="24">
      <c r="A41" s="410">
        <v>35</v>
      </c>
      <c r="B41" s="376">
        <v>32</v>
      </c>
      <c r="C41" s="410" t="s">
        <v>640</v>
      </c>
      <c r="D41" s="410" t="s">
        <v>474</v>
      </c>
      <c r="E41" s="410" t="s">
        <v>8666</v>
      </c>
      <c r="F41" s="410"/>
      <c r="G41" s="410"/>
      <c r="H41" s="2279"/>
      <c r="I41" s="923"/>
      <c r="J41" s="1338" t="s">
        <v>8667</v>
      </c>
      <c r="K41" s="449">
        <v>848000</v>
      </c>
      <c r="L41" s="378" t="s">
        <v>8668</v>
      </c>
      <c r="M41" s="356" t="s">
        <v>8669</v>
      </c>
      <c r="N41" s="963" t="s">
        <v>8670</v>
      </c>
      <c r="O41" s="410"/>
      <c r="P41" s="410"/>
      <c r="Q41" s="410" t="s">
        <v>8538</v>
      </c>
    </row>
    <row r="42" spans="1:17" s="1172" customFormat="1" ht="24">
      <c r="A42" s="574">
        <v>36</v>
      </c>
      <c r="B42" s="1100">
        <v>33</v>
      </c>
      <c r="C42" s="574" t="s">
        <v>640</v>
      </c>
      <c r="D42" s="574" t="s">
        <v>29</v>
      </c>
      <c r="E42" s="574" t="s">
        <v>8666</v>
      </c>
      <c r="F42" s="574"/>
      <c r="G42" s="574"/>
      <c r="H42" s="2280"/>
      <c r="I42" s="2281"/>
      <c r="J42" s="2146" t="s">
        <v>8667</v>
      </c>
      <c r="K42" s="2282">
        <v>616000</v>
      </c>
      <c r="L42" s="419" t="s">
        <v>8671</v>
      </c>
      <c r="M42" s="291" t="s">
        <v>33</v>
      </c>
      <c r="N42" s="2148" t="s">
        <v>8672</v>
      </c>
      <c r="O42" s="574"/>
      <c r="P42" s="574"/>
      <c r="Q42" s="574"/>
    </row>
    <row r="43" spans="1:17" s="914" customFormat="1" ht="24">
      <c r="A43" s="410">
        <v>37</v>
      </c>
      <c r="B43" s="376">
        <v>34</v>
      </c>
      <c r="C43" s="410" t="s">
        <v>640</v>
      </c>
      <c r="D43" s="410" t="s">
        <v>474</v>
      </c>
      <c r="E43" s="410" t="s">
        <v>8666</v>
      </c>
      <c r="F43" s="410"/>
      <c r="G43" s="410"/>
      <c r="H43" s="2279"/>
      <c r="I43" s="923"/>
      <c r="J43" s="1338" t="s">
        <v>8667</v>
      </c>
      <c r="K43" s="1338">
        <v>72423</v>
      </c>
      <c r="L43" s="378" t="s">
        <v>8673</v>
      </c>
      <c r="M43" s="356" t="s">
        <v>8674</v>
      </c>
      <c r="N43" s="963" t="s">
        <v>8675</v>
      </c>
      <c r="O43" s="410"/>
      <c r="P43" s="410"/>
      <c r="Q43" s="410"/>
    </row>
    <row r="44" spans="1:17" s="914" customFormat="1" ht="24">
      <c r="A44" s="410">
        <v>38</v>
      </c>
      <c r="B44" s="376">
        <v>35</v>
      </c>
      <c r="C44" s="410" t="s">
        <v>640</v>
      </c>
      <c r="D44" s="410" t="s">
        <v>474</v>
      </c>
      <c r="E44" s="410" t="s">
        <v>8666</v>
      </c>
      <c r="F44" s="410"/>
      <c r="G44" s="410"/>
      <c r="H44" s="2279"/>
      <c r="I44" s="923"/>
      <c r="J44" s="1338" t="s">
        <v>8667</v>
      </c>
      <c r="K44" s="2283">
        <v>864000</v>
      </c>
      <c r="L44" s="378" t="s">
        <v>8676</v>
      </c>
      <c r="M44" s="356" t="s">
        <v>8674</v>
      </c>
      <c r="N44" s="963" t="s">
        <v>8677</v>
      </c>
      <c r="O44" s="410"/>
      <c r="P44" s="410"/>
      <c r="Q44" s="410"/>
    </row>
    <row r="45" spans="1:17" s="914" customFormat="1" ht="24">
      <c r="A45" s="410">
        <v>39</v>
      </c>
      <c r="B45" s="376">
        <v>36</v>
      </c>
      <c r="C45" s="410" t="s">
        <v>640</v>
      </c>
      <c r="D45" s="410" t="s">
        <v>474</v>
      </c>
      <c r="E45" s="410" t="s">
        <v>8666</v>
      </c>
      <c r="F45" s="410"/>
      <c r="G45" s="410"/>
      <c r="H45" s="2279"/>
      <c r="I45" s="923"/>
      <c r="J45" s="1338" t="s">
        <v>8667</v>
      </c>
      <c r="K45" s="2283">
        <v>700960</v>
      </c>
      <c r="L45" s="378" t="s">
        <v>8678</v>
      </c>
      <c r="M45" s="356" t="s">
        <v>8669</v>
      </c>
      <c r="N45" s="963" t="s">
        <v>8679</v>
      </c>
      <c r="O45" s="410"/>
      <c r="P45" s="410"/>
      <c r="Q45" s="410"/>
    </row>
    <row r="46" spans="1:17" s="914" customFormat="1" ht="24">
      <c r="A46" s="410">
        <v>40</v>
      </c>
      <c r="B46" s="376">
        <v>37</v>
      </c>
      <c r="C46" s="410" t="s">
        <v>640</v>
      </c>
      <c r="D46" s="410" t="s">
        <v>474</v>
      </c>
      <c r="E46" s="410" t="s">
        <v>8666</v>
      </c>
      <c r="F46" s="410"/>
      <c r="G46" s="410"/>
      <c r="H46" s="2279"/>
      <c r="I46" s="923"/>
      <c r="J46" s="1338" t="s">
        <v>8667</v>
      </c>
      <c r="K46" s="2283">
        <v>176000</v>
      </c>
      <c r="L46" s="378" t="s">
        <v>8680</v>
      </c>
      <c r="M46" s="356" t="s">
        <v>8669</v>
      </c>
      <c r="N46" s="963" t="s">
        <v>8681</v>
      </c>
      <c r="O46" s="410"/>
      <c r="P46" s="410"/>
      <c r="Q46" s="410"/>
    </row>
    <row r="47" spans="1:17" s="914" customFormat="1" ht="24">
      <c r="A47" s="410">
        <v>41</v>
      </c>
      <c r="B47" s="376">
        <v>38</v>
      </c>
      <c r="C47" s="410" t="s">
        <v>640</v>
      </c>
      <c r="D47" s="410" t="s">
        <v>474</v>
      </c>
      <c r="E47" s="410" t="s">
        <v>8666</v>
      </c>
      <c r="F47" s="410"/>
      <c r="G47" s="410"/>
      <c r="H47" s="2279"/>
      <c r="I47" s="923"/>
      <c r="J47" s="1807" t="s">
        <v>8667</v>
      </c>
      <c r="K47" s="2243">
        <v>151272</v>
      </c>
      <c r="L47" s="378" t="s">
        <v>8682</v>
      </c>
      <c r="M47" s="378" t="s">
        <v>8674</v>
      </c>
      <c r="N47" s="963" t="s">
        <v>8683</v>
      </c>
      <c r="O47" s="410"/>
      <c r="P47" s="410"/>
      <c r="Q47" s="410"/>
    </row>
    <row r="48" spans="1:17" s="914" customFormat="1" ht="24">
      <c r="A48" s="410">
        <v>42</v>
      </c>
      <c r="B48" s="376">
        <v>39</v>
      </c>
      <c r="C48" s="410" t="s">
        <v>640</v>
      </c>
      <c r="D48" s="410" t="s">
        <v>474</v>
      </c>
      <c r="E48" s="410" t="s">
        <v>8666</v>
      </c>
      <c r="F48" s="410"/>
      <c r="G48" s="410"/>
      <c r="H48" s="2279"/>
      <c r="I48" s="923"/>
      <c r="J48" s="1338" t="s">
        <v>8667</v>
      </c>
      <c r="K48" s="2284">
        <v>80043</v>
      </c>
      <c r="L48" s="378" t="s">
        <v>8684</v>
      </c>
      <c r="M48" s="356" t="s">
        <v>8669</v>
      </c>
      <c r="N48" s="963" t="s">
        <v>8685</v>
      </c>
      <c r="O48" s="410"/>
      <c r="P48" s="410"/>
      <c r="Q48" s="410"/>
    </row>
    <row r="49" spans="1:19" s="914" customFormat="1" ht="24">
      <c r="A49" s="410">
        <v>43</v>
      </c>
      <c r="B49" s="376">
        <v>40</v>
      </c>
      <c r="C49" s="410" t="s">
        <v>640</v>
      </c>
      <c r="D49" s="410" t="s">
        <v>474</v>
      </c>
      <c r="E49" s="410" t="s">
        <v>8666</v>
      </c>
      <c r="F49" s="410"/>
      <c r="G49" s="410"/>
      <c r="H49" s="2279"/>
      <c r="I49" s="923"/>
      <c r="J49" s="1338" t="s">
        <v>8667</v>
      </c>
      <c r="K49" s="2284">
        <v>87745</v>
      </c>
      <c r="L49" s="378" t="s">
        <v>8686</v>
      </c>
      <c r="M49" s="356" t="s">
        <v>8669</v>
      </c>
      <c r="N49" s="963" t="s">
        <v>8687</v>
      </c>
      <c r="O49" s="410"/>
      <c r="P49" s="410"/>
      <c r="Q49" s="410"/>
    </row>
    <row r="50" spans="1:19" s="914" customFormat="1" ht="24">
      <c r="A50" s="410">
        <v>44</v>
      </c>
      <c r="B50" s="376">
        <v>41</v>
      </c>
      <c r="C50" s="410" t="s">
        <v>640</v>
      </c>
      <c r="D50" s="410" t="s">
        <v>474</v>
      </c>
      <c r="E50" s="410" t="s">
        <v>8688</v>
      </c>
      <c r="F50" s="410"/>
      <c r="G50" s="410"/>
      <c r="H50" s="2279"/>
      <c r="I50" s="923"/>
      <c r="J50" s="1338" t="s">
        <v>8689</v>
      </c>
      <c r="K50" s="2285">
        <v>1500</v>
      </c>
      <c r="L50" s="378" t="s">
        <v>8690</v>
      </c>
      <c r="M50" s="356" t="s">
        <v>8669</v>
      </c>
      <c r="N50" s="963" t="s">
        <v>8691</v>
      </c>
      <c r="O50" s="410"/>
      <c r="P50" s="410"/>
      <c r="Q50" s="410" t="s">
        <v>8538</v>
      </c>
    </row>
    <row r="51" spans="1:19" s="914" customFormat="1" ht="24">
      <c r="A51" s="410">
        <v>45</v>
      </c>
      <c r="B51" s="376">
        <v>42</v>
      </c>
      <c r="C51" s="410" t="s">
        <v>640</v>
      </c>
      <c r="D51" s="410" t="s">
        <v>474</v>
      </c>
      <c r="E51" s="410" t="s">
        <v>8692</v>
      </c>
      <c r="F51" s="410"/>
      <c r="G51" s="410"/>
      <c r="H51" s="2279"/>
      <c r="I51" s="923"/>
      <c r="J51" s="1338" t="s">
        <v>8693</v>
      </c>
      <c r="K51" s="2285">
        <v>1500</v>
      </c>
      <c r="L51" s="378" t="s">
        <v>8694</v>
      </c>
      <c r="M51" s="356" t="s">
        <v>8669</v>
      </c>
      <c r="N51" s="963" t="s">
        <v>8695</v>
      </c>
      <c r="O51" s="410"/>
      <c r="P51" s="410"/>
      <c r="Q51" s="410" t="s">
        <v>8538</v>
      </c>
    </row>
    <row r="52" spans="1:19" s="914" customFormat="1" ht="24">
      <c r="A52" s="410">
        <v>46</v>
      </c>
      <c r="B52" s="376">
        <v>43</v>
      </c>
      <c r="C52" s="410" t="s">
        <v>640</v>
      </c>
      <c r="D52" s="410" t="s">
        <v>474</v>
      </c>
      <c r="E52" s="410" t="s">
        <v>8696</v>
      </c>
      <c r="F52" s="410"/>
      <c r="G52" s="410"/>
      <c r="H52" s="2279"/>
      <c r="I52" s="923"/>
      <c r="J52" s="1338" t="s">
        <v>8693</v>
      </c>
      <c r="K52" s="2285">
        <v>1500</v>
      </c>
      <c r="L52" s="378" t="s">
        <v>8697</v>
      </c>
      <c r="M52" s="356" t="s">
        <v>8669</v>
      </c>
      <c r="N52" s="963" t="s">
        <v>8698</v>
      </c>
      <c r="O52" s="410"/>
      <c r="P52" s="410"/>
      <c r="Q52" s="410" t="s">
        <v>8538</v>
      </c>
    </row>
    <row r="53" spans="1:19" s="914" customFormat="1" ht="36">
      <c r="A53" s="410">
        <v>47</v>
      </c>
      <c r="B53" s="376">
        <v>44</v>
      </c>
      <c r="C53" s="410" t="s">
        <v>640</v>
      </c>
      <c r="D53" s="410" t="s">
        <v>474</v>
      </c>
      <c r="E53" s="410" t="s">
        <v>8699</v>
      </c>
      <c r="F53" s="410"/>
      <c r="G53" s="410"/>
      <c r="H53" s="2279"/>
      <c r="I53" s="923"/>
      <c r="J53" s="1338" t="s">
        <v>8693</v>
      </c>
      <c r="K53" s="2285">
        <v>1500</v>
      </c>
      <c r="L53" s="378" t="s">
        <v>8700</v>
      </c>
      <c r="M53" s="356" t="s">
        <v>8669</v>
      </c>
      <c r="N53" s="963" t="s">
        <v>8701</v>
      </c>
      <c r="O53" s="410"/>
      <c r="P53" s="410"/>
      <c r="Q53" s="410" t="s">
        <v>8538</v>
      </c>
    </row>
    <row r="54" spans="1:19" s="914" customFormat="1" ht="24">
      <c r="A54" s="410">
        <v>48</v>
      </c>
      <c r="B54" s="376">
        <v>45</v>
      </c>
      <c r="C54" s="410" t="s">
        <v>640</v>
      </c>
      <c r="D54" s="410" t="s">
        <v>474</v>
      </c>
      <c r="E54" s="410" t="s">
        <v>8702</v>
      </c>
      <c r="F54" s="410"/>
      <c r="G54" s="410"/>
      <c r="H54" s="2279"/>
      <c r="I54" s="923"/>
      <c r="J54" s="1338" t="s">
        <v>8693</v>
      </c>
      <c r="K54" s="2285">
        <v>1500</v>
      </c>
      <c r="L54" s="378" t="s">
        <v>8703</v>
      </c>
      <c r="M54" s="356" t="s">
        <v>8669</v>
      </c>
      <c r="N54" s="963" t="s">
        <v>8701</v>
      </c>
      <c r="O54" s="410"/>
      <c r="P54" s="410"/>
      <c r="Q54" s="410" t="s">
        <v>8538</v>
      </c>
    </row>
    <row r="55" spans="1:19" s="914" customFormat="1" ht="24">
      <c r="A55" s="410">
        <v>49</v>
      </c>
      <c r="B55" s="376">
        <v>46</v>
      </c>
      <c r="C55" s="410" t="s">
        <v>640</v>
      </c>
      <c r="D55" s="410" t="s">
        <v>474</v>
      </c>
      <c r="E55" s="410" t="s">
        <v>8702</v>
      </c>
      <c r="F55" s="410"/>
      <c r="G55" s="410"/>
      <c r="H55" s="2279"/>
      <c r="I55" s="923"/>
      <c r="J55" s="1338" t="s">
        <v>8693</v>
      </c>
      <c r="K55" s="2285">
        <v>1500</v>
      </c>
      <c r="L55" s="378" t="s">
        <v>8704</v>
      </c>
      <c r="M55" s="356" t="s">
        <v>8669</v>
      </c>
      <c r="N55" s="963" t="s">
        <v>8705</v>
      </c>
      <c r="O55" s="410"/>
      <c r="P55" s="410"/>
      <c r="Q55" s="410" t="s">
        <v>8538</v>
      </c>
    </row>
    <row r="56" spans="1:19" s="914" customFormat="1" ht="24">
      <c r="A56" s="410">
        <v>50</v>
      </c>
      <c r="B56" s="376">
        <v>47</v>
      </c>
      <c r="C56" s="410" t="s">
        <v>640</v>
      </c>
      <c r="D56" s="410" t="s">
        <v>474</v>
      </c>
      <c r="E56" s="410" t="s">
        <v>8706</v>
      </c>
      <c r="F56" s="410"/>
      <c r="G56" s="410"/>
      <c r="H56" s="2279"/>
      <c r="I56" s="923"/>
      <c r="J56" s="1338" t="s">
        <v>8693</v>
      </c>
      <c r="K56" s="2285">
        <v>1500</v>
      </c>
      <c r="L56" s="378" t="s">
        <v>8707</v>
      </c>
      <c r="M56" s="356" t="s">
        <v>8669</v>
      </c>
      <c r="N56" s="963" t="s">
        <v>8708</v>
      </c>
      <c r="O56" s="410"/>
      <c r="P56" s="410"/>
      <c r="Q56" s="410" t="s">
        <v>8538</v>
      </c>
    </row>
    <row r="57" spans="1:19" s="914" customFormat="1" ht="24">
      <c r="A57" s="410">
        <v>51</v>
      </c>
      <c r="B57" s="376">
        <v>48</v>
      </c>
      <c r="C57" s="410" t="s">
        <v>640</v>
      </c>
      <c r="D57" s="410" t="s">
        <v>474</v>
      </c>
      <c r="E57" s="410" t="s">
        <v>8709</v>
      </c>
      <c r="F57" s="410"/>
      <c r="G57" s="410"/>
      <c r="H57" s="2279"/>
      <c r="I57" s="923"/>
      <c r="J57" s="1338" t="s">
        <v>8693</v>
      </c>
      <c r="K57" s="2285">
        <v>1500</v>
      </c>
      <c r="L57" s="378" t="s">
        <v>8710</v>
      </c>
      <c r="M57" s="356" t="s">
        <v>8669</v>
      </c>
      <c r="N57" s="963" t="s">
        <v>8711</v>
      </c>
      <c r="O57" s="410"/>
      <c r="P57" s="410"/>
      <c r="Q57" s="410" t="s">
        <v>8538</v>
      </c>
    </row>
    <row r="58" spans="1:19" s="914" customFormat="1" ht="36">
      <c r="A58" s="410">
        <v>52</v>
      </c>
      <c r="B58" s="376">
        <v>49</v>
      </c>
      <c r="C58" s="410" t="s">
        <v>640</v>
      </c>
      <c r="D58" s="410" t="s">
        <v>474</v>
      </c>
      <c r="E58" s="410" t="s">
        <v>8712</v>
      </c>
      <c r="F58" s="410"/>
      <c r="G58" s="410"/>
      <c r="H58" s="2279"/>
      <c r="I58" s="378"/>
      <c r="J58" s="1338" t="s">
        <v>8693</v>
      </c>
      <c r="K58" s="2285">
        <v>3028</v>
      </c>
      <c r="L58" s="923" t="s">
        <v>8713</v>
      </c>
      <c r="M58" s="356" t="s">
        <v>8669</v>
      </c>
      <c r="N58" s="963" t="s">
        <v>8714</v>
      </c>
      <c r="O58" s="410"/>
      <c r="P58" s="410"/>
      <c r="Q58" s="410" t="s">
        <v>8538</v>
      </c>
    </row>
    <row r="59" spans="1:19" s="2286" customFormat="1">
      <c r="A59" s="2287"/>
      <c r="B59" s="2288"/>
      <c r="C59" s="2287"/>
      <c r="D59" s="2287"/>
      <c r="E59" s="2287"/>
      <c r="F59" s="2287"/>
      <c r="G59" s="2287"/>
      <c r="H59" s="2289"/>
      <c r="I59" s="2290"/>
      <c r="J59" s="2172" t="s">
        <v>508</v>
      </c>
      <c r="K59" s="2291"/>
      <c r="L59" s="2292"/>
      <c r="M59" s="2290"/>
      <c r="N59" s="2293"/>
      <c r="O59" s="2287"/>
      <c r="P59" s="2287"/>
      <c r="Q59" s="2287"/>
    </row>
    <row r="60" spans="1:19" s="5" customFormat="1" ht="72">
      <c r="A60" s="180">
        <v>35</v>
      </c>
      <c r="B60" s="180">
        <v>1</v>
      </c>
      <c r="C60" s="180" t="s">
        <v>1083</v>
      </c>
      <c r="D60" s="180" t="s">
        <v>802</v>
      </c>
      <c r="E60" s="180" t="s">
        <v>8715</v>
      </c>
      <c r="F60" s="180" t="s">
        <v>8716</v>
      </c>
      <c r="G60" s="180">
        <v>1995</v>
      </c>
      <c r="H60" s="225">
        <v>572.9</v>
      </c>
      <c r="I60" s="225" t="s">
        <v>8717</v>
      </c>
      <c r="J60" s="183" t="s">
        <v>8718</v>
      </c>
      <c r="K60" s="183">
        <v>5000</v>
      </c>
      <c r="L60" s="183" t="s">
        <v>8719</v>
      </c>
      <c r="M60" s="180"/>
      <c r="N60" s="180" t="s">
        <v>8720</v>
      </c>
      <c r="O60" s="180"/>
      <c r="P60" s="180" t="s">
        <v>842</v>
      </c>
      <c r="Q60" s="180"/>
      <c r="S60" s="5">
        <v>1</v>
      </c>
    </row>
    <row r="61" spans="1:19">
      <c r="C61" s="2306" t="s">
        <v>776</v>
      </c>
      <c r="D61" s="2571"/>
      <c r="E61" s="2571"/>
      <c r="F61" s="2571"/>
      <c r="G61" s="2571"/>
      <c r="H61" s="2571"/>
      <c r="I61" s="2571"/>
      <c r="J61" s="2571"/>
      <c r="K61" s="2571"/>
      <c r="L61" s="2571"/>
      <c r="M61" s="2571"/>
      <c r="N61" s="2571"/>
      <c r="O61" s="2571"/>
      <c r="P61" s="2571"/>
      <c r="Q61" s="2571"/>
      <c r="R61" s="2571"/>
      <c r="S61" s="2307"/>
    </row>
    <row r="62" spans="1:19" ht="96">
      <c r="A62" s="222">
        <v>36</v>
      </c>
      <c r="B62" s="222">
        <v>1</v>
      </c>
      <c r="C62" s="222" t="s">
        <v>8721</v>
      </c>
      <c r="D62" s="222" t="s">
        <v>19</v>
      </c>
      <c r="E62" s="222" t="s">
        <v>8722</v>
      </c>
      <c r="F62" s="222" t="s">
        <v>8723</v>
      </c>
      <c r="G62" s="397"/>
      <c r="H62" s="397"/>
      <c r="I62" s="311"/>
      <c r="J62" s="311" t="s">
        <v>8724</v>
      </c>
      <c r="K62" s="311"/>
      <c r="L62" s="311"/>
      <c r="M62" s="311"/>
      <c r="N62" s="222" t="s">
        <v>8725</v>
      </c>
      <c r="O62" s="222"/>
      <c r="P62" s="222" t="s">
        <v>842</v>
      </c>
      <c r="Q62" s="222"/>
    </row>
  </sheetData>
  <mergeCells count="21">
    <mergeCell ref="C61:S61"/>
    <mergeCell ref="Q2:Q3"/>
    <mergeCell ref="A4:B4"/>
    <mergeCell ref="C5:Q5"/>
    <mergeCell ref="T7:T8"/>
    <mergeCell ref="C9:Q9"/>
    <mergeCell ref="B1:P1"/>
    <mergeCell ref="A2:B3"/>
    <mergeCell ref="C2:C3"/>
    <mergeCell ref="D2:D3"/>
    <mergeCell ref="E2:E3"/>
    <mergeCell ref="F2:F3"/>
    <mergeCell ref="G2:G3"/>
    <mergeCell ref="H2:H3"/>
    <mergeCell ref="I2:I3"/>
    <mergeCell ref="J2:J3"/>
    <mergeCell ref="K2:K3"/>
    <mergeCell ref="L2:L3"/>
    <mergeCell ref="M2:M3"/>
    <mergeCell ref="N2:N3"/>
    <mergeCell ref="O2:P2"/>
  </mergeCells>
  <pageMargins left="0.31496062992125984" right="0.31496062992125984" top="0.39370078740157477" bottom="0.39370078740157477" header="0.31496062992125984" footer="0.31496062992125984"/>
  <pageSetup paperSize="9" scale="54" fitToHeight="0" orientation="landscape"/>
  <drawing r:id="rId1"/>
</worksheet>
</file>

<file path=xl/worksheets/sheet4.xml><?xml version="1.0" encoding="utf-8"?>
<worksheet xmlns="http://schemas.openxmlformats.org/spreadsheetml/2006/main" xmlns:r="http://schemas.openxmlformats.org/officeDocument/2006/relationships">
  <sheetPr>
    <pageSetUpPr fitToPage="1"/>
  </sheetPr>
  <dimension ref="A1:X76"/>
  <sheetViews>
    <sheetView topLeftCell="A28" workbookViewId="0">
      <selection activeCell="W103" sqref="W103"/>
    </sheetView>
  </sheetViews>
  <sheetFormatPr defaultRowHeight="16.5" outlineLevelCol="1"/>
  <cols>
    <col min="1" max="1" width="3.7109375" style="295" customWidth="1"/>
    <col min="2" max="2" width="3.28515625" style="296" customWidth="1"/>
    <col min="3" max="3" width="12.85546875" style="295" customWidth="1"/>
    <col min="4" max="4" width="14.28515625" style="295" customWidth="1"/>
    <col min="5" max="5" width="22.42578125" style="295" customWidth="1"/>
    <col min="6" max="6" width="16.7109375" style="295" customWidth="1"/>
    <col min="7" max="7" width="9.28515625" style="295" customWidth="1"/>
    <col min="8" max="8" width="10" style="297" customWidth="1"/>
    <col min="9" max="9" width="15" style="297" customWidth="1"/>
    <col min="10" max="10" width="21.42578125" style="298" customWidth="1" outlineLevel="1"/>
    <col min="11" max="11" width="13.140625" style="298" customWidth="1" outlineLevel="1"/>
    <col min="12" max="12" width="15" style="298" customWidth="1" outlineLevel="1"/>
    <col min="13" max="13" width="20.140625" style="298" customWidth="1" outlineLevel="1"/>
    <col min="14" max="14" width="48.42578125" style="16" customWidth="1"/>
    <col min="15" max="15" width="13" style="295" customWidth="1"/>
    <col min="16" max="16" width="14.42578125" style="16" customWidth="1"/>
    <col min="17" max="17" width="13" style="295" customWidth="1"/>
    <col min="18" max="18" width="5.5703125" style="296" hidden="1" customWidth="1"/>
    <col min="19" max="19" width="5.7109375" style="296" hidden="1" customWidth="1"/>
    <col min="20" max="20" width="18.5703125" style="296" customWidth="1"/>
    <col min="21" max="22" width="9.140625" style="295"/>
    <col min="23" max="24" width="9.140625" style="299"/>
    <col min="25" max="16384" width="9.140625" style="295"/>
  </cols>
  <sheetData>
    <row r="1" spans="1:24" s="300" customFormat="1" ht="32.25" customHeight="1">
      <c r="A1" s="2324" t="s">
        <v>313</v>
      </c>
      <c r="B1" s="2324"/>
      <c r="C1" s="2324"/>
      <c r="D1" s="2324"/>
      <c r="E1" s="2324"/>
      <c r="F1" s="2324"/>
      <c r="G1" s="2324"/>
      <c r="H1" s="2324"/>
      <c r="I1" s="2324"/>
      <c r="J1" s="2324"/>
      <c r="K1" s="2324"/>
      <c r="L1" s="2324"/>
      <c r="M1" s="2324"/>
      <c r="N1" s="2324"/>
      <c r="O1" s="2324"/>
      <c r="P1" s="2324"/>
      <c r="Q1" s="2324"/>
      <c r="R1" s="301"/>
      <c r="S1" s="301"/>
      <c r="T1" s="301"/>
    </row>
    <row r="2" spans="1:24" s="302" customFormat="1" ht="27.75" customHeight="1">
      <c r="A2" s="2298" t="s">
        <v>0</v>
      </c>
      <c r="B2" s="2"/>
      <c r="C2" s="2298" t="s">
        <v>1</v>
      </c>
      <c r="D2" s="4"/>
      <c r="E2" s="2298" t="s">
        <v>2</v>
      </c>
      <c r="F2" s="2298" t="s">
        <v>3</v>
      </c>
      <c r="G2" s="2298" t="s">
        <v>4</v>
      </c>
      <c r="H2" s="2300" t="s">
        <v>314</v>
      </c>
      <c r="I2" s="2300" t="s">
        <v>6</v>
      </c>
      <c r="J2" s="2302" t="s">
        <v>315</v>
      </c>
      <c r="K2" s="2302" t="s">
        <v>316</v>
      </c>
      <c r="L2" s="2302" t="s">
        <v>9</v>
      </c>
      <c r="M2" s="2302" t="s">
        <v>10</v>
      </c>
      <c r="N2" s="2302" t="s">
        <v>11</v>
      </c>
      <c r="O2" s="2304" t="s">
        <v>12</v>
      </c>
      <c r="P2" s="2305"/>
      <c r="Q2" s="2302" t="s">
        <v>13</v>
      </c>
      <c r="R2" s="301"/>
      <c r="S2" s="301"/>
      <c r="T2" s="303"/>
    </row>
    <row r="3" spans="1:24" s="302" customFormat="1" ht="108">
      <c r="A3" s="2326"/>
      <c r="B3" s="6"/>
      <c r="C3" s="2326"/>
      <c r="D3" s="7" t="s">
        <v>14</v>
      </c>
      <c r="E3" s="2326"/>
      <c r="F3" s="2326"/>
      <c r="G3" s="2326"/>
      <c r="H3" s="2334"/>
      <c r="I3" s="2334"/>
      <c r="J3" s="2335"/>
      <c r="K3" s="2335"/>
      <c r="L3" s="2335"/>
      <c r="M3" s="2335"/>
      <c r="N3" s="2335"/>
      <c r="O3" s="9" t="s">
        <v>15</v>
      </c>
      <c r="P3" s="9" t="s">
        <v>317</v>
      </c>
      <c r="Q3" s="2335"/>
      <c r="R3" s="301"/>
      <c r="S3" s="301"/>
      <c r="T3" s="303" t="s">
        <v>115</v>
      </c>
    </row>
    <row r="4" spans="1:24" s="304" customFormat="1" ht="12">
      <c r="A4" s="2336">
        <v>1</v>
      </c>
      <c r="B4" s="2337"/>
      <c r="C4" s="305">
        <v>2</v>
      </c>
      <c r="D4" s="306">
        <v>3</v>
      </c>
      <c r="E4" s="305">
        <v>4</v>
      </c>
      <c r="F4" s="306">
        <v>5</v>
      </c>
      <c r="G4" s="305">
        <v>6</v>
      </c>
      <c r="H4" s="306">
        <v>7</v>
      </c>
      <c r="I4" s="305">
        <v>8</v>
      </c>
      <c r="J4" s="306">
        <v>9</v>
      </c>
      <c r="K4" s="305">
        <v>10</v>
      </c>
      <c r="L4" s="306">
        <v>11</v>
      </c>
      <c r="M4" s="305">
        <v>12</v>
      </c>
      <c r="N4" s="306">
        <v>13</v>
      </c>
      <c r="O4" s="305">
        <v>14</v>
      </c>
      <c r="P4" s="306">
        <v>15</v>
      </c>
      <c r="Q4" s="305">
        <v>16</v>
      </c>
      <c r="R4" s="301"/>
      <c r="S4" s="301"/>
      <c r="T4" s="303"/>
    </row>
    <row r="5" spans="1:24" s="304" customFormat="1" ht="12">
      <c r="A5" s="175"/>
      <c r="B5" s="307">
        <f>COUNT(B6:B76)</f>
        <v>66</v>
      </c>
      <c r="C5" s="2328" t="s">
        <v>116</v>
      </c>
      <c r="D5" s="2338"/>
      <c r="E5" s="2338"/>
      <c r="F5" s="2338"/>
      <c r="G5" s="2338"/>
      <c r="H5" s="2338"/>
      <c r="I5" s="2338"/>
      <c r="J5" s="2338"/>
      <c r="K5" s="2338"/>
      <c r="L5" s="2338"/>
      <c r="M5" s="2338"/>
      <c r="N5" s="2338"/>
      <c r="O5" s="2338"/>
      <c r="P5" s="2338"/>
      <c r="Q5" s="2337"/>
      <c r="R5" s="301"/>
      <c r="S5" s="301"/>
      <c r="T5" s="303"/>
    </row>
    <row r="6" spans="1:24" ht="217.5" customHeight="1">
      <c r="A6" s="180">
        <v>1</v>
      </c>
      <c r="B6" s="180">
        <v>1</v>
      </c>
      <c r="C6" s="222" t="s">
        <v>318</v>
      </c>
      <c r="D6" s="308" t="s">
        <v>19</v>
      </c>
      <c r="E6" s="222" t="s">
        <v>319</v>
      </c>
      <c r="F6" s="222" t="s">
        <v>320</v>
      </c>
      <c r="G6" s="222">
        <v>1986</v>
      </c>
      <c r="H6" s="222">
        <v>20.399999999999999</v>
      </c>
      <c r="I6" s="222" t="s">
        <v>321</v>
      </c>
      <c r="J6" s="222" t="s">
        <v>322</v>
      </c>
      <c r="K6" s="222">
        <v>216</v>
      </c>
      <c r="L6" s="309" t="s">
        <v>323</v>
      </c>
      <c r="M6" s="310" t="s">
        <v>324</v>
      </c>
      <c r="N6" s="311" t="s">
        <v>325</v>
      </c>
      <c r="O6" s="312"/>
      <c r="P6" s="222"/>
      <c r="Q6" s="222" t="s">
        <v>326</v>
      </c>
      <c r="T6" s="296" t="s">
        <v>129</v>
      </c>
      <c r="W6" s="295"/>
      <c r="X6" s="295"/>
    </row>
    <row r="7" spans="1:24" s="300" customFormat="1" ht="117" customHeight="1">
      <c r="A7" s="222">
        <v>2</v>
      </c>
      <c r="B7" s="222">
        <v>2</v>
      </c>
      <c r="C7" s="180" t="s">
        <v>327</v>
      </c>
      <c r="D7" s="308" t="s">
        <v>19</v>
      </c>
      <c r="E7" s="180" t="s">
        <v>328</v>
      </c>
      <c r="F7" s="180" t="s">
        <v>329</v>
      </c>
      <c r="G7" s="180">
        <v>1990</v>
      </c>
      <c r="H7" s="180">
        <v>1272</v>
      </c>
      <c r="I7" s="180" t="s">
        <v>330</v>
      </c>
      <c r="J7" s="180" t="s">
        <v>331</v>
      </c>
      <c r="K7" s="180"/>
      <c r="L7" s="313"/>
      <c r="M7" s="180" t="s">
        <v>332</v>
      </c>
      <c r="N7" s="2339" t="s">
        <v>333</v>
      </c>
      <c r="O7" s="180"/>
      <c r="P7" s="180"/>
      <c r="Q7" s="180" t="s">
        <v>334</v>
      </c>
      <c r="R7" s="301"/>
      <c r="S7" s="301">
        <v>1</v>
      </c>
      <c r="T7" s="301" t="s">
        <v>138</v>
      </c>
    </row>
    <row r="8" spans="1:24" s="300" customFormat="1" ht="131.25" customHeight="1">
      <c r="A8" s="180">
        <v>3</v>
      </c>
      <c r="B8" s="180">
        <v>3</v>
      </c>
      <c r="C8" s="180" t="s">
        <v>335</v>
      </c>
      <c r="D8" s="308" t="s">
        <v>19</v>
      </c>
      <c r="E8" s="180" t="s">
        <v>336</v>
      </c>
      <c r="F8" s="180" t="s">
        <v>329</v>
      </c>
      <c r="G8" s="180">
        <v>1990</v>
      </c>
      <c r="H8" s="180">
        <v>131.69999999999999</v>
      </c>
      <c r="I8" s="180" t="s">
        <v>337</v>
      </c>
      <c r="J8" s="180" t="s">
        <v>338</v>
      </c>
      <c r="K8" s="180"/>
      <c r="L8" s="313"/>
      <c r="M8" s="180" t="s">
        <v>339</v>
      </c>
      <c r="N8" s="2339"/>
      <c r="O8" s="180"/>
      <c r="P8" s="180"/>
      <c r="Q8" s="180" t="s">
        <v>340</v>
      </c>
      <c r="R8" s="301"/>
      <c r="S8" s="301">
        <v>1</v>
      </c>
      <c r="T8" s="301" t="s">
        <v>138</v>
      </c>
    </row>
    <row r="9" spans="1:24" s="300" customFormat="1" ht="129" customHeight="1">
      <c r="A9" s="222">
        <v>4</v>
      </c>
      <c r="B9" s="222">
        <v>4</v>
      </c>
      <c r="C9" s="180" t="s">
        <v>341</v>
      </c>
      <c r="D9" s="308" t="s">
        <v>19</v>
      </c>
      <c r="E9" s="180" t="s">
        <v>328</v>
      </c>
      <c r="F9" s="180" t="s">
        <v>329</v>
      </c>
      <c r="G9" s="180">
        <v>2007</v>
      </c>
      <c r="H9" s="180"/>
      <c r="I9" s="180"/>
      <c r="J9" s="180" t="s">
        <v>342</v>
      </c>
      <c r="K9" s="180">
        <v>29073</v>
      </c>
      <c r="L9" s="313" t="s">
        <v>343</v>
      </c>
      <c r="M9" s="180" t="s">
        <v>344</v>
      </c>
      <c r="N9" s="2339"/>
      <c r="O9" s="180"/>
      <c r="P9" s="180"/>
      <c r="Q9" s="180" t="s">
        <v>345</v>
      </c>
      <c r="R9" s="301"/>
      <c r="S9" s="301">
        <v>1</v>
      </c>
      <c r="T9" s="301"/>
    </row>
    <row r="10" spans="1:24" ht="96">
      <c r="A10" s="180">
        <v>5</v>
      </c>
      <c r="B10" s="180">
        <v>5</v>
      </c>
      <c r="C10" s="314" t="s">
        <v>346</v>
      </c>
      <c r="D10" s="308" t="s">
        <v>19</v>
      </c>
      <c r="E10" s="315" t="s">
        <v>347</v>
      </c>
      <c r="F10" s="190" t="s">
        <v>348</v>
      </c>
      <c r="G10" s="190"/>
      <c r="H10" s="190">
        <v>58.4</v>
      </c>
      <c r="I10" s="190" t="s">
        <v>349</v>
      </c>
      <c r="J10" s="190"/>
      <c r="K10" s="190"/>
      <c r="L10" s="190" t="s">
        <v>350</v>
      </c>
      <c r="M10" s="190" t="s">
        <v>351</v>
      </c>
      <c r="N10" s="193" t="s">
        <v>352</v>
      </c>
      <c r="O10" s="190"/>
      <c r="P10" s="190"/>
      <c r="Q10" s="190"/>
      <c r="W10" s="295"/>
      <c r="X10" s="295"/>
    </row>
    <row r="11" spans="1:24" ht="48">
      <c r="A11" s="222">
        <v>6</v>
      </c>
      <c r="B11" s="222">
        <v>6</v>
      </c>
      <c r="C11" s="314" t="s">
        <v>353</v>
      </c>
      <c r="D11" s="308" t="s">
        <v>19</v>
      </c>
      <c r="E11" s="315" t="s">
        <v>354</v>
      </c>
      <c r="F11" s="190" t="s">
        <v>348</v>
      </c>
      <c r="G11" s="190"/>
      <c r="H11" s="190">
        <v>44</v>
      </c>
      <c r="I11" s="190" t="s">
        <v>355</v>
      </c>
      <c r="J11" s="190"/>
      <c r="K11" s="190"/>
      <c r="L11" s="190" t="s">
        <v>356</v>
      </c>
      <c r="M11" s="190" t="s">
        <v>357</v>
      </c>
      <c r="N11" s="193" t="s">
        <v>358</v>
      </c>
      <c r="O11" s="190"/>
      <c r="P11" s="190"/>
      <c r="Q11" s="190"/>
      <c r="W11" s="295"/>
      <c r="X11" s="295"/>
    </row>
    <row r="12" spans="1:24" ht="108">
      <c r="A12" s="180">
        <v>7</v>
      </c>
      <c r="B12" s="180">
        <v>7</v>
      </c>
      <c r="C12" s="314" t="s">
        <v>359</v>
      </c>
      <c r="D12" s="308" t="s">
        <v>19</v>
      </c>
      <c r="E12" s="315" t="s">
        <v>360</v>
      </c>
      <c r="F12" s="190" t="s">
        <v>348</v>
      </c>
      <c r="G12" s="190"/>
      <c r="H12" s="190">
        <v>49.6</v>
      </c>
      <c r="I12" s="190" t="s">
        <v>361</v>
      </c>
      <c r="J12" s="190"/>
      <c r="K12" s="190"/>
      <c r="L12" s="190" t="s">
        <v>362</v>
      </c>
      <c r="M12" s="190" t="s">
        <v>363</v>
      </c>
      <c r="N12" s="193" t="s">
        <v>364</v>
      </c>
      <c r="O12" s="190"/>
      <c r="P12" s="190"/>
      <c r="Q12" s="190"/>
      <c r="W12" s="295"/>
      <c r="X12" s="295"/>
    </row>
    <row r="13" spans="1:24" ht="125.25" customHeight="1">
      <c r="A13" s="222">
        <v>8</v>
      </c>
      <c r="B13" s="222">
        <v>8</v>
      </c>
      <c r="C13" s="314" t="s">
        <v>365</v>
      </c>
      <c r="D13" s="308" t="s">
        <v>19</v>
      </c>
      <c r="E13" s="315" t="s">
        <v>366</v>
      </c>
      <c r="F13" s="190" t="s">
        <v>348</v>
      </c>
      <c r="G13" s="190"/>
      <c r="H13" s="190">
        <v>44.1</v>
      </c>
      <c r="I13" s="190" t="s">
        <v>367</v>
      </c>
      <c r="J13" s="190"/>
      <c r="K13" s="190"/>
      <c r="L13" s="190" t="s">
        <v>368</v>
      </c>
      <c r="M13" s="190" t="s">
        <v>351</v>
      </c>
      <c r="N13" s="193" t="s">
        <v>369</v>
      </c>
      <c r="O13" s="190"/>
      <c r="P13" s="190"/>
      <c r="Q13" s="190"/>
      <c r="T13" s="296" t="s">
        <v>370</v>
      </c>
      <c r="W13" s="295"/>
      <c r="X13" s="295"/>
    </row>
    <row r="14" spans="1:24" ht="144">
      <c r="A14" s="180">
        <v>9</v>
      </c>
      <c r="B14" s="180">
        <v>9</v>
      </c>
      <c r="C14" s="314" t="s">
        <v>371</v>
      </c>
      <c r="D14" s="308" t="s">
        <v>19</v>
      </c>
      <c r="E14" s="315" t="s">
        <v>372</v>
      </c>
      <c r="F14" s="190" t="s">
        <v>348</v>
      </c>
      <c r="G14" s="190"/>
      <c r="H14" s="190">
        <v>34.700000000000003</v>
      </c>
      <c r="I14" s="190" t="s">
        <v>373</v>
      </c>
      <c r="J14" s="190"/>
      <c r="K14" s="190"/>
      <c r="L14" s="190" t="s">
        <v>374</v>
      </c>
      <c r="M14" s="190" t="s">
        <v>375</v>
      </c>
      <c r="N14" s="193" t="s">
        <v>376</v>
      </c>
      <c r="O14" s="190"/>
      <c r="P14" s="190"/>
      <c r="Q14" s="190"/>
      <c r="T14" s="296" t="s">
        <v>370</v>
      </c>
      <c r="W14" s="295"/>
      <c r="X14" s="295"/>
    </row>
    <row r="15" spans="1:24" ht="60">
      <c r="A15" s="222">
        <v>10</v>
      </c>
      <c r="B15" s="222">
        <v>10</v>
      </c>
      <c r="C15" s="316" t="s">
        <v>377</v>
      </c>
      <c r="D15" s="308" t="s">
        <v>19</v>
      </c>
      <c r="E15" s="222" t="s">
        <v>378</v>
      </c>
      <c r="F15" s="314" t="s">
        <v>348</v>
      </c>
      <c r="G15" s="195"/>
      <c r="H15" s="195">
        <v>36.5</v>
      </c>
      <c r="I15" s="195" t="s">
        <v>379</v>
      </c>
      <c r="J15" s="317" t="s">
        <v>380</v>
      </c>
      <c r="K15" s="317">
        <v>285</v>
      </c>
      <c r="L15" s="195" t="s">
        <v>381</v>
      </c>
      <c r="M15" s="195"/>
      <c r="N15" s="318" t="s">
        <v>382</v>
      </c>
      <c r="O15" s="195"/>
      <c r="P15" s="195"/>
      <c r="Q15" s="195" t="s">
        <v>383</v>
      </c>
      <c r="W15" s="295"/>
      <c r="X15" s="295"/>
    </row>
    <row r="16" spans="1:24" ht="60">
      <c r="A16" s="180">
        <v>11</v>
      </c>
      <c r="B16" s="180">
        <v>11</v>
      </c>
      <c r="C16" s="319" t="s">
        <v>384</v>
      </c>
      <c r="D16" s="320" t="s">
        <v>19</v>
      </c>
      <c r="E16" s="321" t="s">
        <v>385</v>
      </c>
      <c r="F16" s="314" t="s">
        <v>348</v>
      </c>
      <c r="G16" s="322"/>
      <c r="H16" s="195">
        <v>145</v>
      </c>
      <c r="I16" s="322" t="s">
        <v>386</v>
      </c>
      <c r="J16" s="323" t="s">
        <v>387</v>
      </c>
      <c r="K16" s="317">
        <v>189</v>
      </c>
      <c r="L16" s="324" t="s">
        <v>388</v>
      </c>
      <c r="M16" s="324"/>
      <c r="N16" s="193" t="s">
        <v>382</v>
      </c>
      <c r="O16" s="322"/>
      <c r="P16" s="322"/>
      <c r="Q16" s="195" t="s">
        <v>389</v>
      </c>
      <c r="W16" s="295"/>
      <c r="X16" s="295"/>
    </row>
    <row r="17" spans="1:24" ht="60">
      <c r="A17" s="222">
        <v>12</v>
      </c>
      <c r="B17" s="222">
        <v>12</v>
      </c>
      <c r="C17" s="194" t="s">
        <v>145</v>
      </c>
      <c r="D17" s="194" t="s">
        <v>29</v>
      </c>
      <c r="E17" s="194" t="s">
        <v>390</v>
      </c>
      <c r="F17" s="194" t="s">
        <v>147</v>
      </c>
      <c r="G17" s="194"/>
      <c r="H17" s="194"/>
      <c r="I17" s="194"/>
      <c r="J17" s="194" t="s">
        <v>155</v>
      </c>
      <c r="K17" s="194">
        <v>177</v>
      </c>
      <c r="L17" s="194" t="s">
        <v>391</v>
      </c>
      <c r="M17" s="194" t="s">
        <v>150</v>
      </c>
      <c r="N17" s="194" t="s">
        <v>392</v>
      </c>
      <c r="O17" s="322"/>
      <c r="P17" s="322"/>
      <c r="Q17" s="195"/>
      <c r="W17" s="295"/>
      <c r="X17" s="295"/>
    </row>
    <row r="18" spans="1:24" ht="24">
      <c r="A18" s="180">
        <v>13</v>
      </c>
      <c r="B18" s="180">
        <v>13</v>
      </c>
      <c r="C18" s="194" t="s">
        <v>145</v>
      </c>
      <c r="D18" s="194" t="s">
        <v>29</v>
      </c>
      <c r="E18" s="194" t="s">
        <v>393</v>
      </c>
      <c r="F18" s="194" t="s">
        <v>147</v>
      </c>
      <c r="G18" s="194"/>
      <c r="H18" s="194"/>
      <c r="I18" s="194"/>
      <c r="J18" s="194" t="s">
        <v>148</v>
      </c>
      <c r="K18" s="194">
        <v>512</v>
      </c>
      <c r="L18" s="194" t="s">
        <v>394</v>
      </c>
      <c r="M18" s="194" t="s">
        <v>150</v>
      </c>
      <c r="N18" s="194" t="s">
        <v>395</v>
      </c>
      <c r="O18" s="322"/>
      <c r="P18" s="322"/>
      <c r="Q18" s="195"/>
      <c r="W18" s="295"/>
      <c r="X18" s="295"/>
    </row>
    <row r="19" spans="1:24" ht="36">
      <c r="A19" s="222">
        <v>14</v>
      </c>
      <c r="B19" s="222">
        <v>14</v>
      </c>
      <c r="C19" s="194" t="s">
        <v>145</v>
      </c>
      <c r="D19" s="194" t="s">
        <v>29</v>
      </c>
      <c r="E19" s="194" t="s">
        <v>396</v>
      </c>
      <c r="F19" s="194" t="s">
        <v>147</v>
      </c>
      <c r="G19" s="194"/>
      <c r="H19" s="194"/>
      <c r="I19" s="194"/>
      <c r="J19" s="194" t="s">
        <v>155</v>
      </c>
      <c r="K19" s="194">
        <v>1106</v>
      </c>
      <c r="L19" s="194" t="s">
        <v>397</v>
      </c>
      <c r="M19" s="194" t="s">
        <v>150</v>
      </c>
      <c r="N19" s="194" t="s">
        <v>395</v>
      </c>
      <c r="O19" s="322"/>
      <c r="P19" s="322"/>
      <c r="Q19" s="195"/>
      <c r="W19" s="295"/>
      <c r="X19" s="295"/>
    </row>
    <row r="20" spans="1:24" ht="36">
      <c r="A20" s="180">
        <v>15</v>
      </c>
      <c r="B20" s="180">
        <v>15</v>
      </c>
      <c r="C20" s="194" t="s">
        <v>145</v>
      </c>
      <c r="D20" s="194" t="s">
        <v>29</v>
      </c>
      <c r="E20" s="194" t="s">
        <v>398</v>
      </c>
      <c r="F20" s="194" t="s">
        <v>147</v>
      </c>
      <c r="G20" s="194"/>
      <c r="H20" s="194"/>
      <c r="I20" s="194"/>
      <c r="J20" s="194" t="s">
        <v>155</v>
      </c>
      <c r="K20" s="194">
        <v>113</v>
      </c>
      <c r="L20" s="194" t="s">
        <v>399</v>
      </c>
      <c r="M20" s="194" t="s">
        <v>150</v>
      </c>
      <c r="N20" s="194" t="s">
        <v>395</v>
      </c>
      <c r="O20" s="322"/>
      <c r="P20" s="322"/>
      <c r="Q20" s="195"/>
      <c r="W20" s="295"/>
      <c r="X20" s="295"/>
    </row>
    <row r="21" spans="1:24" ht="36">
      <c r="A21" s="222">
        <v>16</v>
      </c>
      <c r="B21" s="222">
        <v>16</v>
      </c>
      <c r="C21" s="194" t="s">
        <v>145</v>
      </c>
      <c r="D21" s="194" t="s">
        <v>29</v>
      </c>
      <c r="E21" s="194" t="s">
        <v>400</v>
      </c>
      <c r="F21" s="194" t="s">
        <v>147</v>
      </c>
      <c r="G21" s="194"/>
      <c r="H21" s="194"/>
      <c r="I21" s="194"/>
      <c r="J21" s="194" t="s">
        <v>155</v>
      </c>
      <c r="K21" s="194">
        <v>249</v>
      </c>
      <c r="L21" s="194" t="s">
        <v>401</v>
      </c>
      <c r="M21" s="194" t="s">
        <v>150</v>
      </c>
      <c r="N21" s="194" t="s">
        <v>395</v>
      </c>
      <c r="O21" s="322"/>
      <c r="P21" s="322"/>
      <c r="Q21" s="195"/>
      <c r="W21" s="295"/>
      <c r="X21" s="295"/>
    </row>
    <row r="22" spans="1:24" ht="36">
      <c r="A22" s="180">
        <v>17</v>
      </c>
      <c r="B22" s="180">
        <v>17</v>
      </c>
      <c r="C22" s="194" t="s">
        <v>145</v>
      </c>
      <c r="D22" s="194" t="s">
        <v>29</v>
      </c>
      <c r="E22" s="194" t="s">
        <v>402</v>
      </c>
      <c r="F22" s="194" t="s">
        <v>147</v>
      </c>
      <c r="G22" s="194"/>
      <c r="H22" s="194"/>
      <c r="I22" s="194"/>
      <c r="J22" s="194" t="s">
        <v>155</v>
      </c>
      <c r="K22" s="194">
        <v>398</v>
      </c>
      <c r="L22" s="194" t="s">
        <v>403</v>
      </c>
      <c r="M22" s="194" t="s">
        <v>150</v>
      </c>
      <c r="N22" s="194" t="s">
        <v>395</v>
      </c>
      <c r="O22" s="322"/>
      <c r="P22" s="322"/>
      <c r="Q22" s="195"/>
      <c r="W22" s="295"/>
      <c r="X22" s="295"/>
    </row>
    <row r="23" spans="1:24" s="304" customFormat="1" ht="12">
      <c r="A23" s="175"/>
      <c r="B23" s="307"/>
      <c r="C23" s="2340" t="s">
        <v>17</v>
      </c>
      <c r="D23" s="2341"/>
      <c r="E23" s="2341"/>
      <c r="F23" s="2341"/>
      <c r="G23" s="2341"/>
      <c r="H23" s="2341"/>
      <c r="I23" s="2341"/>
      <c r="J23" s="2341"/>
      <c r="K23" s="2341"/>
      <c r="L23" s="2341"/>
      <c r="M23" s="2341"/>
      <c r="N23" s="2341"/>
      <c r="O23" s="2341"/>
      <c r="P23" s="2341"/>
      <c r="Q23" s="2342"/>
      <c r="R23" s="301"/>
      <c r="S23" s="301"/>
      <c r="T23" s="303"/>
    </row>
    <row r="24" spans="1:24" s="300" customFormat="1" ht="86.25" customHeight="1">
      <c r="A24" s="200">
        <v>18</v>
      </c>
      <c r="B24" s="325">
        <v>1</v>
      </c>
      <c r="C24" s="201" t="s">
        <v>404</v>
      </c>
      <c r="D24" s="326" t="s">
        <v>19</v>
      </c>
      <c r="E24" s="200" t="s">
        <v>405</v>
      </c>
      <c r="F24" s="200" t="s">
        <v>406</v>
      </c>
      <c r="G24" s="200">
        <v>1953</v>
      </c>
      <c r="H24" s="200">
        <v>1085</v>
      </c>
      <c r="I24" s="200" t="s">
        <v>407</v>
      </c>
      <c r="J24" s="200" t="s">
        <v>408</v>
      </c>
      <c r="K24" s="200">
        <v>15327</v>
      </c>
      <c r="L24" s="327" t="s">
        <v>409</v>
      </c>
      <c r="M24" s="200" t="s">
        <v>410</v>
      </c>
      <c r="N24" s="205" t="s">
        <v>411</v>
      </c>
      <c r="O24" s="200" t="s">
        <v>412</v>
      </c>
      <c r="P24" s="200" t="s">
        <v>413</v>
      </c>
      <c r="Q24" s="200" t="s">
        <v>414</v>
      </c>
      <c r="R24" s="301"/>
      <c r="S24" s="301">
        <v>1</v>
      </c>
      <c r="T24" s="301"/>
    </row>
    <row r="25" spans="1:24" s="300" customFormat="1" ht="108">
      <c r="A25" s="180">
        <v>19</v>
      </c>
      <c r="B25" s="325">
        <v>2</v>
      </c>
      <c r="C25" s="224" t="s">
        <v>415</v>
      </c>
      <c r="D25" s="326" t="s">
        <v>19</v>
      </c>
      <c r="E25" s="180" t="s">
        <v>405</v>
      </c>
      <c r="F25" s="180" t="s">
        <v>406</v>
      </c>
      <c r="G25" s="180">
        <v>1988</v>
      </c>
      <c r="H25" s="180">
        <v>101</v>
      </c>
      <c r="I25" s="180"/>
      <c r="J25" s="180" t="s">
        <v>416</v>
      </c>
      <c r="K25" s="180">
        <v>15327</v>
      </c>
      <c r="L25" s="313" t="s">
        <v>409</v>
      </c>
      <c r="M25" s="180" t="s">
        <v>410</v>
      </c>
      <c r="N25" s="205" t="s">
        <v>417</v>
      </c>
      <c r="O25" s="180" t="s">
        <v>418</v>
      </c>
      <c r="P25" s="180" t="s">
        <v>413</v>
      </c>
      <c r="Q25" s="200" t="s">
        <v>414</v>
      </c>
      <c r="R25" s="301"/>
      <c r="S25" s="301">
        <v>1</v>
      </c>
      <c r="T25" s="301"/>
    </row>
    <row r="26" spans="1:24" s="300" customFormat="1" ht="168">
      <c r="A26" s="200">
        <v>20</v>
      </c>
      <c r="B26" s="325">
        <v>3</v>
      </c>
      <c r="C26" s="180" t="s">
        <v>404</v>
      </c>
      <c r="D26" s="180" t="s">
        <v>19</v>
      </c>
      <c r="E26" s="180" t="s">
        <v>419</v>
      </c>
      <c r="F26" s="180" t="s">
        <v>406</v>
      </c>
      <c r="G26" s="180">
        <v>1820</v>
      </c>
      <c r="H26" s="180">
        <v>269.3</v>
      </c>
      <c r="I26" s="180" t="s">
        <v>420</v>
      </c>
      <c r="J26" s="180" t="s">
        <v>421</v>
      </c>
      <c r="K26" s="180"/>
      <c r="L26" s="313" t="s">
        <v>422</v>
      </c>
      <c r="M26" s="180"/>
      <c r="N26" s="183" t="s">
        <v>423</v>
      </c>
      <c r="O26" s="180" t="s">
        <v>418</v>
      </c>
      <c r="P26" s="180"/>
      <c r="Q26" s="200" t="s">
        <v>414</v>
      </c>
      <c r="R26" s="301"/>
      <c r="S26" s="301">
        <v>1</v>
      </c>
      <c r="T26" s="301"/>
    </row>
    <row r="27" spans="1:24" s="300" customFormat="1" ht="60">
      <c r="A27" s="180">
        <v>21</v>
      </c>
      <c r="B27" s="325">
        <v>4</v>
      </c>
      <c r="C27" s="180" t="s">
        <v>424</v>
      </c>
      <c r="D27" s="180" t="s">
        <v>19</v>
      </c>
      <c r="E27" s="180" t="s">
        <v>425</v>
      </c>
      <c r="F27" s="180" t="s">
        <v>406</v>
      </c>
      <c r="G27" s="180">
        <v>1986</v>
      </c>
      <c r="H27" s="180">
        <v>202.3</v>
      </c>
      <c r="I27" s="328" t="s">
        <v>426</v>
      </c>
      <c r="J27" s="180" t="s">
        <v>427</v>
      </c>
      <c r="K27" s="180"/>
      <c r="L27" s="313"/>
      <c r="M27" s="329" t="s">
        <v>428</v>
      </c>
      <c r="N27" s="183" t="s">
        <v>429</v>
      </c>
      <c r="O27" s="180" t="s">
        <v>412</v>
      </c>
      <c r="P27" s="180" t="s">
        <v>413</v>
      </c>
      <c r="Q27" s="200" t="s">
        <v>414</v>
      </c>
      <c r="R27" s="301"/>
      <c r="S27" s="301"/>
      <c r="T27" s="301"/>
    </row>
    <row r="28" spans="1:24" s="330" customFormat="1" ht="86.25" customHeight="1">
      <c r="A28" s="200">
        <v>22</v>
      </c>
      <c r="B28" s="325">
        <v>5</v>
      </c>
      <c r="C28" s="230" t="s">
        <v>424</v>
      </c>
      <c r="D28" s="180" t="s">
        <v>19</v>
      </c>
      <c r="E28" s="230" t="s">
        <v>430</v>
      </c>
      <c r="F28" s="331" t="s">
        <v>406</v>
      </c>
      <c r="G28" s="230">
        <v>1982</v>
      </c>
      <c r="H28" s="332">
        <v>250.5</v>
      </c>
      <c r="I28" s="332" t="s">
        <v>431</v>
      </c>
      <c r="J28" s="230" t="s">
        <v>427</v>
      </c>
      <c r="K28" s="333"/>
      <c r="L28" s="334"/>
      <c r="M28" s="335" t="s">
        <v>432</v>
      </c>
      <c r="N28" s="205" t="s">
        <v>429</v>
      </c>
      <c r="O28" s="180" t="s">
        <v>412</v>
      </c>
      <c r="P28" s="230" t="s">
        <v>413</v>
      </c>
      <c r="Q28" s="200" t="s">
        <v>414</v>
      </c>
      <c r="R28" s="301"/>
      <c r="S28" s="301">
        <v>1</v>
      </c>
      <c r="T28" s="336"/>
    </row>
    <row r="29" spans="1:24" s="300" customFormat="1" ht="67.5" customHeight="1">
      <c r="A29" s="180">
        <v>23</v>
      </c>
      <c r="B29" s="325">
        <v>6</v>
      </c>
      <c r="C29" s="180" t="s">
        <v>433</v>
      </c>
      <c r="D29" s="326" t="s">
        <v>19</v>
      </c>
      <c r="E29" s="337" t="s">
        <v>434</v>
      </c>
      <c r="F29" s="180" t="s">
        <v>435</v>
      </c>
      <c r="G29" s="180">
        <v>1997</v>
      </c>
      <c r="H29" s="225">
        <v>99.8</v>
      </c>
      <c r="I29" s="225" t="s">
        <v>436</v>
      </c>
      <c r="J29" s="183" t="s">
        <v>437</v>
      </c>
      <c r="K29" s="338">
        <v>118</v>
      </c>
      <c r="L29" s="229" t="s">
        <v>438</v>
      </c>
      <c r="M29" s="183" t="s">
        <v>254</v>
      </c>
      <c r="N29" s="229" t="s">
        <v>439</v>
      </c>
      <c r="O29" s="180" t="s">
        <v>440</v>
      </c>
      <c r="P29" s="180"/>
      <c r="Q29" s="200" t="s">
        <v>414</v>
      </c>
      <c r="R29" s="301"/>
      <c r="S29" s="301">
        <v>1</v>
      </c>
      <c r="T29" s="301"/>
    </row>
    <row r="30" spans="1:24" s="300" customFormat="1" ht="96" customHeight="1">
      <c r="A30" s="200">
        <v>24</v>
      </c>
      <c r="B30" s="325">
        <v>7</v>
      </c>
      <c r="C30" s="180" t="s">
        <v>441</v>
      </c>
      <c r="D30" s="326" t="s">
        <v>19</v>
      </c>
      <c r="E30" s="337" t="s">
        <v>442</v>
      </c>
      <c r="F30" s="180" t="s">
        <v>435</v>
      </c>
      <c r="G30" s="180">
        <v>1988</v>
      </c>
      <c r="H30" s="225">
        <v>51</v>
      </c>
      <c r="I30" s="225"/>
      <c r="J30" s="183" t="s">
        <v>437</v>
      </c>
      <c r="K30" s="338"/>
      <c r="L30" s="183"/>
      <c r="M30" s="339" t="s">
        <v>432</v>
      </c>
      <c r="N30" s="340" t="s">
        <v>443</v>
      </c>
      <c r="O30" s="180" t="s">
        <v>418</v>
      </c>
      <c r="P30" s="180"/>
      <c r="Q30" s="200" t="s">
        <v>414</v>
      </c>
      <c r="R30" s="301"/>
      <c r="S30" s="301"/>
      <c r="T30" s="301"/>
    </row>
    <row r="31" spans="1:24" s="341" customFormat="1" ht="71.25" customHeight="1">
      <c r="A31" s="210">
        <v>25</v>
      </c>
      <c r="B31" s="342">
        <v>8</v>
      </c>
      <c r="C31" s="248" t="s">
        <v>444</v>
      </c>
      <c r="D31" s="343" t="s">
        <v>29</v>
      </c>
      <c r="E31" s="344" t="s">
        <v>445</v>
      </c>
      <c r="F31" s="210" t="s">
        <v>435</v>
      </c>
      <c r="G31" s="248">
        <v>1976</v>
      </c>
      <c r="H31" s="345">
        <v>129.6</v>
      </c>
      <c r="I31" s="248" t="s">
        <v>446</v>
      </c>
      <c r="J31" s="216" t="s">
        <v>437</v>
      </c>
      <c r="K31" s="346" t="s">
        <v>447</v>
      </c>
      <c r="L31" s="347" t="s">
        <v>448</v>
      </c>
      <c r="M31" s="291" t="s">
        <v>254</v>
      </c>
      <c r="N31" s="348" t="s">
        <v>449</v>
      </c>
      <c r="O31" s="349"/>
      <c r="P31" s="248"/>
      <c r="Q31" s="350" t="s">
        <v>414</v>
      </c>
      <c r="R31" s="351"/>
      <c r="S31" s="351">
        <v>1</v>
      </c>
      <c r="T31" s="351"/>
    </row>
    <row r="32" spans="1:24" s="300" customFormat="1" ht="59.25" customHeight="1">
      <c r="A32" s="200">
        <v>26</v>
      </c>
      <c r="B32" s="325">
        <v>9</v>
      </c>
      <c r="C32" s="226" t="s">
        <v>444</v>
      </c>
      <c r="D32" s="326" t="s">
        <v>19</v>
      </c>
      <c r="E32" s="352" t="s">
        <v>450</v>
      </c>
      <c r="F32" s="226" t="s">
        <v>435</v>
      </c>
      <c r="G32" s="226">
        <v>1984</v>
      </c>
      <c r="H32" s="353"/>
      <c r="I32" s="226"/>
      <c r="J32" s="237" t="s">
        <v>451</v>
      </c>
      <c r="K32" s="354">
        <v>20.399999999999999</v>
      </c>
      <c r="L32" s="355" t="s">
        <v>452</v>
      </c>
      <c r="M32" s="356" t="s">
        <v>33</v>
      </c>
      <c r="N32" s="357" t="s">
        <v>453</v>
      </c>
      <c r="O32" s="358"/>
      <c r="P32" s="359"/>
      <c r="Q32" s="360" t="s">
        <v>414</v>
      </c>
      <c r="R32" s="301"/>
      <c r="S32" s="301"/>
      <c r="T32" s="301"/>
    </row>
    <row r="33" spans="1:24" s="341" customFormat="1" ht="60.75" customHeight="1">
      <c r="A33" s="210">
        <v>27</v>
      </c>
      <c r="B33" s="342">
        <v>10</v>
      </c>
      <c r="C33" s="248" t="s">
        <v>444</v>
      </c>
      <c r="D33" s="343" t="s">
        <v>29</v>
      </c>
      <c r="E33" s="361" t="s">
        <v>454</v>
      </c>
      <c r="F33" s="248" t="s">
        <v>435</v>
      </c>
      <c r="G33" s="248">
        <v>1993</v>
      </c>
      <c r="H33" s="345"/>
      <c r="I33" s="248"/>
      <c r="J33" s="362" t="s">
        <v>455</v>
      </c>
      <c r="K33" s="363">
        <v>25</v>
      </c>
      <c r="L33" s="364" t="s">
        <v>456</v>
      </c>
      <c r="M33" s="291" t="s">
        <v>33</v>
      </c>
      <c r="N33" s="348" t="s">
        <v>457</v>
      </c>
      <c r="O33" s="365"/>
      <c r="P33" s="366"/>
      <c r="Q33" s="367" t="s">
        <v>414</v>
      </c>
      <c r="R33" s="351"/>
      <c r="S33" s="351"/>
      <c r="T33" s="351"/>
    </row>
    <row r="34" spans="1:24" s="341" customFormat="1" ht="48">
      <c r="A34" s="200">
        <v>28</v>
      </c>
      <c r="B34" s="325">
        <v>11</v>
      </c>
      <c r="C34" s="190" t="s">
        <v>145</v>
      </c>
      <c r="D34" s="308" t="s">
        <v>19</v>
      </c>
      <c r="E34" s="368" t="s">
        <v>458</v>
      </c>
      <c r="F34" s="190" t="s">
        <v>459</v>
      </c>
      <c r="G34" s="190"/>
      <c r="H34" s="369"/>
      <c r="I34" s="369"/>
      <c r="J34" s="193" t="s">
        <v>155</v>
      </c>
      <c r="K34" s="190">
        <v>609</v>
      </c>
      <c r="L34" s="370" t="s">
        <v>460</v>
      </c>
      <c r="M34" s="371" t="s">
        <v>461</v>
      </c>
      <c r="N34" s="372" t="s">
        <v>462</v>
      </c>
      <c r="O34" s="372"/>
      <c r="P34" s="372"/>
      <c r="Q34" s="372" t="s">
        <v>414</v>
      </c>
      <c r="R34" s="351"/>
      <c r="S34" s="351"/>
      <c r="T34" s="351"/>
    </row>
    <row r="35" spans="1:24" s="341" customFormat="1" ht="60" customHeight="1">
      <c r="A35" s="180">
        <v>29</v>
      </c>
      <c r="B35" s="325">
        <v>10</v>
      </c>
      <c r="C35" s="226" t="s">
        <v>145</v>
      </c>
      <c r="D35" s="326" t="s">
        <v>19</v>
      </c>
      <c r="E35" s="352" t="s">
        <v>463</v>
      </c>
      <c r="F35" s="226" t="s">
        <v>459</v>
      </c>
      <c r="G35" s="226"/>
      <c r="H35" s="353"/>
      <c r="I35" s="353"/>
      <c r="J35" s="237" t="s">
        <v>155</v>
      </c>
      <c r="K35" s="180">
        <v>766</v>
      </c>
      <c r="L35" s="229" t="s">
        <v>464</v>
      </c>
      <c r="M35" s="183" t="s">
        <v>461</v>
      </c>
      <c r="N35" s="180" t="s">
        <v>465</v>
      </c>
      <c r="O35" s="180"/>
      <c r="P35" s="180"/>
      <c r="Q35" s="200" t="s">
        <v>414</v>
      </c>
      <c r="R35" s="351"/>
      <c r="S35" s="351"/>
      <c r="T35" s="351"/>
    </row>
    <row r="36" spans="1:24" s="341" customFormat="1" ht="53.25" customHeight="1">
      <c r="A36" s="200">
        <v>30</v>
      </c>
      <c r="B36" s="325">
        <v>13</v>
      </c>
      <c r="C36" s="226" t="s">
        <v>145</v>
      </c>
      <c r="D36" s="326" t="s">
        <v>19</v>
      </c>
      <c r="E36" s="352" t="s">
        <v>466</v>
      </c>
      <c r="F36" s="226" t="s">
        <v>459</v>
      </c>
      <c r="G36" s="226"/>
      <c r="H36" s="353"/>
      <c r="I36" s="353"/>
      <c r="J36" s="237" t="s">
        <v>155</v>
      </c>
      <c r="K36" s="180">
        <v>731</v>
      </c>
      <c r="L36" s="229" t="s">
        <v>467</v>
      </c>
      <c r="M36" s="183" t="s">
        <v>461</v>
      </c>
      <c r="N36" s="180" t="s">
        <v>465</v>
      </c>
      <c r="O36" s="180"/>
      <c r="P36" s="180"/>
      <c r="Q36" s="200" t="s">
        <v>414</v>
      </c>
      <c r="R36" s="351"/>
      <c r="S36" s="351"/>
      <c r="T36" s="351"/>
    </row>
    <row r="37" spans="1:24" s="373" customFormat="1" ht="48">
      <c r="A37" s="180">
        <v>31</v>
      </c>
      <c r="B37" s="325">
        <v>14</v>
      </c>
      <c r="C37" s="226" t="s">
        <v>145</v>
      </c>
      <c r="D37" s="326" t="s">
        <v>19</v>
      </c>
      <c r="E37" s="352" t="s">
        <v>468</v>
      </c>
      <c r="F37" s="226" t="s">
        <v>459</v>
      </c>
      <c r="G37" s="180"/>
      <c r="H37" s="225"/>
      <c r="I37" s="225"/>
      <c r="J37" s="237" t="s">
        <v>155</v>
      </c>
      <c r="K37" s="180">
        <v>1013</v>
      </c>
      <c r="L37" s="229" t="s">
        <v>469</v>
      </c>
      <c r="M37" s="183" t="s">
        <v>461</v>
      </c>
      <c r="N37" s="180" t="s">
        <v>470</v>
      </c>
      <c r="O37" s="180"/>
      <c r="P37" s="180"/>
      <c r="Q37" s="200" t="s">
        <v>414</v>
      </c>
      <c r="R37" s="374"/>
      <c r="S37" s="374">
        <v>1</v>
      </c>
      <c r="T37" s="374"/>
    </row>
    <row r="38" spans="1:24" s="300" customFormat="1" ht="45" customHeight="1">
      <c r="A38" s="200">
        <v>32</v>
      </c>
      <c r="B38" s="325">
        <v>15</v>
      </c>
      <c r="C38" s="226" t="s">
        <v>145</v>
      </c>
      <c r="D38" s="326" t="s">
        <v>19</v>
      </c>
      <c r="E38" s="337" t="s">
        <v>471</v>
      </c>
      <c r="F38" s="226" t="s">
        <v>459</v>
      </c>
      <c r="G38" s="180"/>
      <c r="H38" s="225"/>
      <c r="I38" s="225"/>
      <c r="J38" s="237" t="s">
        <v>155</v>
      </c>
      <c r="K38" s="375">
        <v>1073</v>
      </c>
      <c r="L38" s="229" t="s">
        <v>472</v>
      </c>
      <c r="M38" s="183" t="s">
        <v>33</v>
      </c>
      <c r="N38" s="230" t="s">
        <v>473</v>
      </c>
      <c r="O38" s="180"/>
      <c r="P38" s="180"/>
      <c r="Q38" s="200" t="s">
        <v>414</v>
      </c>
      <c r="R38" s="301"/>
      <c r="S38" s="301">
        <v>1</v>
      </c>
      <c r="T38" s="301"/>
    </row>
    <row r="39" spans="1:24" ht="62.25" customHeight="1">
      <c r="A39" s="180">
        <v>33</v>
      </c>
      <c r="B39" s="325">
        <v>16</v>
      </c>
      <c r="C39" s="222" t="s">
        <v>318</v>
      </c>
      <c r="D39" s="222" t="s">
        <v>474</v>
      </c>
      <c r="E39" s="222" t="s">
        <v>475</v>
      </c>
      <c r="F39" s="222" t="s">
        <v>435</v>
      </c>
      <c r="G39" s="222">
        <v>1991</v>
      </c>
      <c r="H39" s="222">
        <v>30.2</v>
      </c>
      <c r="I39" s="222"/>
      <c r="J39" s="222" t="s">
        <v>476</v>
      </c>
      <c r="K39" s="222">
        <v>227</v>
      </c>
      <c r="L39" s="376" t="s">
        <v>477</v>
      </c>
      <c r="M39" s="222"/>
      <c r="N39" s="222" t="s">
        <v>478</v>
      </c>
      <c r="O39" s="222"/>
      <c r="P39" s="222"/>
      <c r="Q39" s="372" t="s">
        <v>414</v>
      </c>
      <c r="S39" s="296">
        <v>1</v>
      </c>
      <c r="W39" s="295"/>
      <c r="X39" s="295"/>
    </row>
    <row r="40" spans="1:24" ht="58.5" customHeight="1">
      <c r="A40" s="200">
        <v>34</v>
      </c>
      <c r="B40" s="325">
        <v>17</v>
      </c>
      <c r="C40" s="190" t="s">
        <v>479</v>
      </c>
      <c r="D40" s="190" t="s">
        <v>19</v>
      </c>
      <c r="E40" s="190" t="s">
        <v>480</v>
      </c>
      <c r="F40" s="190" t="s">
        <v>435</v>
      </c>
      <c r="G40" s="190">
        <v>1982</v>
      </c>
      <c r="H40" s="190">
        <v>41.3</v>
      </c>
      <c r="I40" s="190" t="s">
        <v>481</v>
      </c>
      <c r="J40" s="190" t="s">
        <v>482</v>
      </c>
      <c r="K40" s="190"/>
      <c r="L40" s="377"/>
      <c r="M40" s="190"/>
      <c r="N40" s="222" t="s">
        <v>483</v>
      </c>
      <c r="O40" s="190"/>
      <c r="P40" s="190"/>
      <c r="Q40" s="372" t="s">
        <v>414</v>
      </c>
      <c r="S40" s="296">
        <v>1</v>
      </c>
      <c r="W40" s="295"/>
      <c r="X40" s="295"/>
    </row>
    <row r="41" spans="1:24" ht="45.75" customHeight="1">
      <c r="A41" s="180">
        <v>35</v>
      </c>
      <c r="B41" s="325">
        <v>18</v>
      </c>
      <c r="C41" s="356" t="s">
        <v>484</v>
      </c>
      <c r="D41" s="356" t="s">
        <v>19</v>
      </c>
      <c r="E41" s="378" t="s">
        <v>485</v>
      </c>
      <c r="F41" s="356" t="s">
        <v>435</v>
      </c>
      <c r="G41" s="356">
        <v>1994</v>
      </c>
      <c r="H41" s="356">
        <v>44.8</v>
      </c>
      <c r="I41" s="356" t="s">
        <v>486</v>
      </c>
      <c r="J41" s="356" t="s">
        <v>487</v>
      </c>
      <c r="K41" s="356">
        <v>600</v>
      </c>
      <c r="L41" s="378" t="s">
        <v>488</v>
      </c>
      <c r="M41" s="356" t="s">
        <v>33</v>
      </c>
      <c r="N41" s="379" t="s">
        <v>489</v>
      </c>
      <c r="O41" s="180" t="s">
        <v>440</v>
      </c>
      <c r="P41" s="380"/>
      <c r="Q41" s="372" t="s">
        <v>414</v>
      </c>
      <c r="W41" s="295"/>
      <c r="X41" s="295"/>
    </row>
    <row r="42" spans="1:24" ht="53.25" customHeight="1">
      <c r="A42" s="200">
        <v>36</v>
      </c>
      <c r="B42" s="325">
        <v>19</v>
      </c>
      <c r="C42" s="356" t="s">
        <v>341</v>
      </c>
      <c r="D42" s="356" t="s">
        <v>19</v>
      </c>
      <c r="E42" s="378" t="s">
        <v>490</v>
      </c>
      <c r="F42" s="356" t="s">
        <v>459</v>
      </c>
      <c r="G42" s="356"/>
      <c r="H42" s="356"/>
      <c r="I42" s="356"/>
      <c r="J42" s="356" t="s">
        <v>155</v>
      </c>
      <c r="K42" s="356">
        <v>1152</v>
      </c>
      <c r="L42" s="378" t="s">
        <v>491</v>
      </c>
      <c r="M42" s="378" t="s">
        <v>33</v>
      </c>
      <c r="N42" s="357" t="s">
        <v>492</v>
      </c>
      <c r="O42" s="381"/>
      <c r="P42" s="356"/>
      <c r="Q42" s="372" t="s">
        <v>414</v>
      </c>
      <c r="W42" s="295"/>
      <c r="X42" s="295"/>
    </row>
    <row r="43" spans="1:24" ht="53.25" customHeight="1">
      <c r="A43" s="180">
        <v>37</v>
      </c>
      <c r="B43" s="325">
        <v>20</v>
      </c>
      <c r="C43" s="356" t="s">
        <v>341</v>
      </c>
      <c r="D43" s="356" t="s">
        <v>19</v>
      </c>
      <c r="E43" s="378" t="s">
        <v>493</v>
      </c>
      <c r="F43" s="356" t="s">
        <v>459</v>
      </c>
      <c r="G43" s="356"/>
      <c r="H43" s="356"/>
      <c r="I43" s="356"/>
      <c r="J43" s="356" t="s">
        <v>155</v>
      </c>
      <c r="K43" s="356">
        <v>1081</v>
      </c>
      <c r="L43" s="378" t="s">
        <v>494</v>
      </c>
      <c r="M43" s="378" t="s">
        <v>33</v>
      </c>
      <c r="N43" s="357" t="s">
        <v>492</v>
      </c>
      <c r="O43" s="356"/>
      <c r="P43" s="356"/>
      <c r="Q43" s="372" t="s">
        <v>414</v>
      </c>
      <c r="W43" s="295"/>
      <c r="X43" s="295"/>
    </row>
    <row r="44" spans="1:24" ht="53.25" customHeight="1">
      <c r="A44" s="200">
        <v>38</v>
      </c>
      <c r="B44" s="325">
        <v>21</v>
      </c>
      <c r="C44" s="356" t="s">
        <v>341</v>
      </c>
      <c r="D44" s="356" t="s">
        <v>19</v>
      </c>
      <c r="E44" s="378" t="s">
        <v>495</v>
      </c>
      <c r="F44" s="356" t="s">
        <v>459</v>
      </c>
      <c r="G44" s="356"/>
      <c r="H44" s="356"/>
      <c r="I44" s="356"/>
      <c r="J44" s="356" t="s">
        <v>155</v>
      </c>
      <c r="K44" s="356">
        <v>1090</v>
      </c>
      <c r="L44" s="378" t="s">
        <v>496</v>
      </c>
      <c r="M44" s="378" t="s">
        <v>33</v>
      </c>
      <c r="N44" s="357" t="s">
        <v>492</v>
      </c>
      <c r="O44" s="356"/>
      <c r="P44" s="356"/>
      <c r="Q44" s="372" t="s">
        <v>414</v>
      </c>
      <c r="W44" s="295"/>
      <c r="X44" s="295"/>
    </row>
    <row r="45" spans="1:24" ht="53.25" customHeight="1">
      <c r="A45" s="180">
        <v>39</v>
      </c>
      <c r="B45" s="325">
        <v>22</v>
      </c>
      <c r="C45" s="356" t="s">
        <v>341</v>
      </c>
      <c r="D45" s="356" t="s">
        <v>19</v>
      </c>
      <c r="E45" s="378" t="s">
        <v>497</v>
      </c>
      <c r="F45" s="356" t="s">
        <v>459</v>
      </c>
      <c r="G45" s="356"/>
      <c r="H45" s="356"/>
      <c r="I45" s="356"/>
      <c r="J45" s="356" t="s">
        <v>155</v>
      </c>
      <c r="K45" s="356">
        <v>1032</v>
      </c>
      <c r="L45" s="356" t="s">
        <v>498</v>
      </c>
      <c r="M45" s="378" t="s">
        <v>33</v>
      </c>
      <c r="N45" s="357" t="s">
        <v>492</v>
      </c>
      <c r="O45" s="356"/>
      <c r="P45" s="356"/>
      <c r="Q45" s="372" t="s">
        <v>414</v>
      </c>
      <c r="W45" s="295"/>
      <c r="X45" s="295"/>
    </row>
    <row r="46" spans="1:24" ht="53.25" customHeight="1">
      <c r="A46" s="200">
        <v>40</v>
      </c>
      <c r="B46" s="325">
        <v>23</v>
      </c>
      <c r="C46" s="356" t="s">
        <v>341</v>
      </c>
      <c r="D46" s="356" t="s">
        <v>19</v>
      </c>
      <c r="E46" s="378" t="s">
        <v>499</v>
      </c>
      <c r="F46" s="356" t="s">
        <v>459</v>
      </c>
      <c r="G46" s="356"/>
      <c r="H46" s="356"/>
      <c r="I46" s="356"/>
      <c r="J46" s="356" t="s">
        <v>155</v>
      </c>
      <c r="K46" s="356">
        <v>880</v>
      </c>
      <c r="L46" s="356" t="s">
        <v>500</v>
      </c>
      <c r="M46" s="378" t="s">
        <v>33</v>
      </c>
      <c r="N46" s="357" t="s">
        <v>492</v>
      </c>
      <c r="O46" s="356"/>
      <c r="P46" s="356"/>
      <c r="Q46" s="372" t="s">
        <v>414</v>
      </c>
      <c r="W46" s="295"/>
      <c r="X46" s="295"/>
    </row>
    <row r="47" spans="1:24" ht="53.25" customHeight="1">
      <c r="A47" s="180">
        <v>41</v>
      </c>
      <c r="B47" s="382">
        <v>24</v>
      </c>
      <c r="C47" s="356" t="s">
        <v>341</v>
      </c>
      <c r="D47" s="356" t="s">
        <v>19</v>
      </c>
      <c r="E47" s="378" t="s">
        <v>501</v>
      </c>
      <c r="F47" s="356" t="s">
        <v>459</v>
      </c>
      <c r="G47" s="356"/>
      <c r="H47" s="356"/>
      <c r="I47" s="356"/>
      <c r="J47" s="356" t="s">
        <v>155</v>
      </c>
      <c r="K47" s="356">
        <v>1248</v>
      </c>
      <c r="L47" s="356" t="s">
        <v>502</v>
      </c>
      <c r="M47" s="378" t="s">
        <v>33</v>
      </c>
      <c r="N47" s="357" t="s">
        <v>492</v>
      </c>
      <c r="O47" s="356"/>
      <c r="P47" s="356"/>
      <c r="Q47" s="321" t="s">
        <v>414</v>
      </c>
      <c r="W47" s="295"/>
      <c r="X47" s="295"/>
    </row>
    <row r="48" spans="1:24" ht="53.25" customHeight="1">
      <c r="A48" s="200">
        <v>42</v>
      </c>
      <c r="B48" s="383">
        <v>25</v>
      </c>
      <c r="C48" s="356" t="s">
        <v>341</v>
      </c>
      <c r="D48" s="356" t="s">
        <v>19</v>
      </c>
      <c r="E48" s="356" t="s">
        <v>503</v>
      </c>
      <c r="F48" s="356" t="s">
        <v>459</v>
      </c>
      <c r="G48" s="356"/>
      <c r="H48" s="356"/>
      <c r="I48" s="356"/>
      <c r="J48" s="356" t="s">
        <v>155</v>
      </c>
      <c r="K48" s="356">
        <v>10411</v>
      </c>
      <c r="L48" s="356" t="s">
        <v>504</v>
      </c>
      <c r="M48" s="378" t="s">
        <v>33</v>
      </c>
      <c r="N48" s="357" t="s">
        <v>505</v>
      </c>
      <c r="O48" s="356"/>
      <c r="P48" s="384"/>
      <c r="Q48" s="385" t="s">
        <v>414</v>
      </c>
      <c r="W48" s="295"/>
      <c r="X48" s="295"/>
    </row>
    <row r="49" spans="1:24" ht="66.75" customHeight="1">
      <c r="A49" s="180">
        <v>43</v>
      </c>
      <c r="B49" s="383">
        <v>26</v>
      </c>
      <c r="C49" s="356" t="s">
        <v>341</v>
      </c>
      <c r="D49" s="356" t="s">
        <v>19</v>
      </c>
      <c r="E49" s="356" t="s">
        <v>506</v>
      </c>
      <c r="F49" s="356" t="s">
        <v>459</v>
      </c>
      <c r="G49" s="356"/>
      <c r="H49" s="356"/>
      <c r="I49" s="356"/>
      <c r="J49" s="356" t="s">
        <v>155</v>
      </c>
      <c r="K49" s="356">
        <v>4121</v>
      </c>
      <c r="L49" s="356" t="s">
        <v>507</v>
      </c>
      <c r="M49" s="378" t="s">
        <v>33</v>
      </c>
      <c r="N49" s="357" t="s">
        <v>492</v>
      </c>
      <c r="O49" s="356"/>
      <c r="P49" s="384"/>
      <c r="Q49" s="385" t="s">
        <v>414</v>
      </c>
      <c r="W49" s="295"/>
      <c r="X49" s="295"/>
    </row>
    <row r="50" spans="1:24" s="304" customFormat="1" ht="12">
      <c r="A50" s="386"/>
      <c r="B50" s="387"/>
      <c r="C50" s="2340" t="s">
        <v>508</v>
      </c>
      <c r="D50" s="2341"/>
      <c r="E50" s="2341"/>
      <c r="F50" s="2341"/>
      <c r="G50" s="2341"/>
      <c r="H50" s="2341"/>
      <c r="I50" s="2341"/>
      <c r="J50" s="2341"/>
      <c r="K50" s="2341"/>
      <c r="L50" s="2341"/>
      <c r="M50" s="2341"/>
      <c r="N50" s="2341"/>
      <c r="O50" s="2341"/>
      <c r="P50" s="2341"/>
      <c r="Q50" s="2342"/>
      <c r="R50" s="301"/>
      <c r="S50" s="301"/>
      <c r="T50" s="303"/>
    </row>
    <row r="51" spans="1:24" ht="112.5" customHeight="1">
      <c r="A51" s="372">
        <f>A49+1</f>
        <v>44</v>
      </c>
      <c r="B51" s="325">
        <v>1</v>
      </c>
      <c r="C51" s="222" t="s">
        <v>509</v>
      </c>
      <c r="D51" s="308" t="s">
        <v>19</v>
      </c>
      <c r="E51" s="222" t="s">
        <v>510</v>
      </c>
      <c r="F51" s="222" t="s">
        <v>508</v>
      </c>
      <c r="G51" s="222">
        <v>1956</v>
      </c>
      <c r="H51" s="222">
        <v>3443.7</v>
      </c>
      <c r="I51" s="222" t="s">
        <v>511</v>
      </c>
      <c r="J51" s="388" t="s">
        <v>512</v>
      </c>
      <c r="K51" s="222"/>
      <c r="L51" s="376"/>
      <c r="M51" s="389" t="s">
        <v>513</v>
      </c>
      <c r="N51" s="311" t="s">
        <v>514</v>
      </c>
      <c r="O51" s="222"/>
      <c r="P51" s="222"/>
      <c r="Q51" s="222" t="s">
        <v>515</v>
      </c>
      <c r="W51" s="295"/>
      <c r="X51" s="295"/>
    </row>
    <row r="52" spans="1:24" ht="72">
      <c r="A52" s="372">
        <v>39</v>
      </c>
      <c r="B52" s="325">
        <v>2</v>
      </c>
      <c r="C52" s="180" t="s">
        <v>516</v>
      </c>
      <c r="D52" s="308" t="s">
        <v>19</v>
      </c>
      <c r="E52" s="180" t="s">
        <v>517</v>
      </c>
      <c r="F52" s="390" t="s">
        <v>508</v>
      </c>
      <c r="G52" s="180" t="s">
        <v>518</v>
      </c>
      <c r="H52" s="225" t="s">
        <v>519</v>
      </c>
      <c r="I52" s="391" t="s">
        <v>520</v>
      </c>
      <c r="J52" s="183" t="s">
        <v>521</v>
      </c>
      <c r="K52" s="183">
        <v>10760</v>
      </c>
      <c r="L52" s="183" t="s">
        <v>522</v>
      </c>
      <c r="M52" s="183" t="s">
        <v>523</v>
      </c>
      <c r="N52" s="183" t="s">
        <v>524</v>
      </c>
      <c r="O52" s="180"/>
      <c r="P52" s="180"/>
      <c r="Q52" s="180" t="s">
        <v>508</v>
      </c>
      <c r="S52" s="296">
        <v>1</v>
      </c>
      <c r="W52" s="295"/>
      <c r="X52" s="295"/>
    </row>
    <row r="53" spans="1:24" ht="108.75" customHeight="1">
      <c r="A53" s="372">
        <v>40</v>
      </c>
      <c r="B53" s="325">
        <v>3</v>
      </c>
      <c r="C53" s="222" t="s">
        <v>525</v>
      </c>
      <c r="D53" s="308" t="s">
        <v>19</v>
      </c>
      <c r="E53" s="222" t="s">
        <v>526</v>
      </c>
      <c r="F53" s="222" t="s">
        <v>508</v>
      </c>
      <c r="G53" s="222"/>
      <c r="H53" s="222">
        <v>858.5</v>
      </c>
      <c r="I53" s="222" t="s">
        <v>527</v>
      </c>
      <c r="J53" s="222" t="s">
        <v>528</v>
      </c>
      <c r="K53" s="222">
        <v>2482</v>
      </c>
      <c r="L53" s="222" t="s">
        <v>529</v>
      </c>
      <c r="M53" s="389" t="s">
        <v>530</v>
      </c>
      <c r="N53" s="311" t="s">
        <v>531</v>
      </c>
      <c r="O53" s="392"/>
      <c r="P53" s="222"/>
      <c r="Q53" s="222" t="s">
        <v>532</v>
      </c>
      <c r="W53" s="295"/>
      <c r="X53" s="295"/>
    </row>
    <row r="54" spans="1:24" ht="48">
      <c r="A54" s="372">
        <v>41</v>
      </c>
      <c r="B54" s="325">
        <v>4</v>
      </c>
      <c r="C54" s="222" t="s">
        <v>533</v>
      </c>
      <c r="D54" s="308" t="s">
        <v>19</v>
      </c>
      <c r="E54" s="222" t="s">
        <v>534</v>
      </c>
      <c r="F54" s="222" t="s">
        <v>508</v>
      </c>
      <c r="G54" s="222">
        <v>1977</v>
      </c>
      <c r="H54" s="222">
        <v>250.5</v>
      </c>
      <c r="I54" s="222" t="s">
        <v>535</v>
      </c>
      <c r="J54" s="311" t="s">
        <v>536</v>
      </c>
      <c r="K54" s="222">
        <v>1942</v>
      </c>
      <c r="L54" s="222" t="s">
        <v>537</v>
      </c>
      <c r="M54" s="311" t="s">
        <v>523</v>
      </c>
      <c r="N54" s="311" t="s">
        <v>538</v>
      </c>
      <c r="O54" s="222"/>
      <c r="P54" s="222"/>
      <c r="Q54" s="222" t="s">
        <v>539</v>
      </c>
      <c r="W54" s="295"/>
      <c r="X54" s="295"/>
    </row>
    <row r="55" spans="1:24" ht="54" customHeight="1">
      <c r="A55" s="372">
        <v>42</v>
      </c>
      <c r="B55" s="325">
        <v>5</v>
      </c>
      <c r="C55" s="222" t="s">
        <v>540</v>
      </c>
      <c r="D55" s="308" t="s">
        <v>19</v>
      </c>
      <c r="E55" s="222" t="s">
        <v>541</v>
      </c>
      <c r="F55" s="222" t="s">
        <v>508</v>
      </c>
      <c r="G55" s="222"/>
      <c r="H55" s="222">
        <v>2525</v>
      </c>
      <c r="I55" s="222"/>
      <c r="J55" s="222" t="s">
        <v>542</v>
      </c>
      <c r="K55" s="222"/>
      <c r="L55" s="222"/>
      <c r="M55" s="222" t="s">
        <v>543</v>
      </c>
      <c r="N55" s="311" t="s">
        <v>538</v>
      </c>
      <c r="O55" s="222"/>
      <c r="P55" s="222"/>
      <c r="Q55" s="222" t="s">
        <v>544</v>
      </c>
      <c r="W55" s="295"/>
      <c r="X55" s="295"/>
    </row>
    <row r="56" spans="1:24" ht="52.5" customHeight="1">
      <c r="A56" s="372">
        <v>43</v>
      </c>
      <c r="B56" s="325">
        <v>6</v>
      </c>
      <c r="C56" s="222" t="s">
        <v>545</v>
      </c>
      <c r="D56" s="308" t="s">
        <v>19</v>
      </c>
      <c r="E56" s="222" t="s">
        <v>546</v>
      </c>
      <c r="F56" s="393" t="s">
        <v>508</v>
      </c>
      <c r="G56" s="222">
        <v>1982</v>
      </c>
      <c r="H56" s="222">
        <v>397.1</v>
      </c>
      <c r="I56" s="222" t="s">
        <v>547</v>
      </c>
      <c r="J56" s="222" t="s">
        <v>548</v>
      </c>
      <c r="K56" s="222"/>
      <c r="L56" s="222"/>
      <c r="M56" s="222" t="s">
        <v>543</v>
      </c>
      <c r="N56" s="311" t="s">
        <v>549</v>
      </c>
      <c r="O56" s="222"/>
      <c r="P56" s="222"/>
      <c r="Q56" s="222" t="s">
        <v>550</v>
      </c>
      <c r="W56" s="295"/>
      <c r="X56" s="295"/>
    </row>
    <row r="57" spans="1:24" s="300" customFormat="1" ht="54.75" customHeight="1">
      <c r="A57" s="372">
        <v>44</v>
      </c>
      <c r="B57" s="325">
        <v>7</v>
      </c>
      <c r="C57" s="180" t="s">
        <v>551</v>
      </c>
      <c r="D57" s="308" t="s">
        <v>19</v>
      </c>
      <c r="E57" s="180" t="s">
        <v>552</v>
      </c>
      <c r="F57" s="394" t="s">
        <v>508</v>
      </c>
      <c r="G57" s="180">
        <v>1988</v>
      </c>
      <c r="H57" s="180">
        <v>301.10000000000002</v>
      </c>
      <c r="I57" s="180" t="s">
        <v>553</v>
      </c>
      <c r="J57" s="180" t="s">
        <v>554</v>
      </c>
      <c r="K57" s="180"/>
      <c r="L57" s="180"/>
      <c r="M57" s="183" t="s">
        <v>523</v>
      </c>
      <c r="N57" s="183" t="s">
        <v>555</v>
      </c>
      <c r="O57" s="180"/>
      <c r="P57" s="180"/>
      <c r="Q57" s="180" t="s">
        <v>556</v>
      </c>
      <c r="R57" s="301"/>
      <c r="S57" s="301">
        <v>1</v>
      </c>
      <c r="T57" s="301"/>
    </row>
    <row r="58" spans="1:24" s="341" customFormat="1" ht="37.5" customHeight="1">
      <c r="A58" s="395">
        <v>45</v>
      </c>
      <c r="B58" s="342">
        <v>8</v>
      </c>
      <c r="C58" s="210" t="s">
        <v>557</v>
      </c>
      <c r="D58" s="343" t="s">
        <v>29</v>
      </c>
      <c r="E58" s="210" t="s">
        <v>558</v>
      </c>
      <c r="F58" s="396" t="s">
        <v>508</v>
      </c>
      <c r="G58" s="210"/>
      <c r="H58" s="210">
        <v>38</v>
      </c>
      <c r="I58" s="210"/>
      <c r="J58" s="210"/>
      <c r="K58" s="210"/>
      <c r="L58" s="210"/>
      <c r="M58" s="216"/>
      <c r="N58" s="216" t="s">
        <v>559</v>
      </c>
      <c r="O58" s="210"/>
      <c r="P58" s="210"/>
      <c r="Q58" s="210" t="s">
        <v>560</v>
      </c>
      <c r="R58" s="351"/>
      <c r="S58" s="351">
        <v>1</v>
      </c>
      <c r="T58" s="351"/>
    </row>
    <row r="59" spans="1:24" s="341" customFormat="1" ht="41.25" customHeight="1">
      <c r="A59" s="395">
        <v>46</v>
      </c>
      <c r="B59" s="342">
        <v>9</v>
      </c>
      <c r="C59" s="210" t="s">
        <v>561</v>
      </c>
      <c r="D59" s="343" t="s">
        <v>29</v>
      </c>
      <c r="E59" s="210" t="s">
        <v>562</v>
      </c>
      <c r="F59" s="210" t="s">
        <v>508</v>
      </c>
      <c r="G59" s="210"/>
      <c r="H59" s="210">
        <v>25</v>
      </c>
      <c r="I59" s="210"/>
      <c r="J59" s="210"/>
      <c r="K59" s="210"/>
      <c r="L59" s="210"/>
      <c r="M59" s="216"/>
      <c r="N59" s="216" t="s">
        <v>559</v>
      </c>
      <c r="O59" s="210"/>
      <c r="P59" s="210"/>
      <c r="Q59" s="210" t="s">
        <v>560</v>
      </c>
      <c r="R59" s="351"/>
      <c r="S59" s="351">
        <v>1</v>
      </c>
      <c r="T59" s="351"/>
    </row>
    <row r="60" spans="1:24" ht="48">
      <c r="A60" s="372">
        <v>47</v>
      </c>
      <c r="B60" s="325">
        <v>10</v>
      </c>
      <c r="C60" s="222" t="s">
        <v>563</v>
      </c>
      <c r="D60" s="308" t="s">
        <v>19</v>
      </c>
      <c r="E60" s="222" t="s">
        <v>564</v>
      </c>
      <c r="F60" s="222" t="s">
        <v>508</v>
      </c>
      <c r="G60" s="222">
        <v>1991</v>
      </c>
      <c r="H60" s="397">
        <v>385.8</v>
      </c>
      <c r="I60" s="397" t="s">
        <v>565</v>
      </c>
      <c r="J60" s="311" t="s">
        <v>536</v>
      </c>
      <c r="K60" s="311"/>
      <c r="L60" s="311"/>
      <c r="M60" s="311" t="s">
        <v>523</v>
      </c>
      <c r="N60" s="311" t="s">
        <v>566</v>
      </c>
      <c r="O60" s="222"/>
      <c r="P60" s="222"/>
      <c r="Q60" s="222" t="s">
        <v>567</v>
      </c>
      <c r="W60" s="295"/>
      <c r="X60" s="295"/>
    </row>
    <row r="61" spans="1:24" s="341" customFormat="1" ht="36">
      <c r="A61" s="395">
        <v>48</v>
      </c>
      <c r="B61" s="342">
        <v>11</v>
      </c>
      <c r="C61" s="210" t="s">
        <v>568</v>
      </c>
      <c r="D61" s="343" t="s">
        <v>29</v>
      </c>
      <c r="E61" s="210" t="s">
        <v>569</v>
      </c>
      <c r="F61" s="210" t="s">
        <v>508</v>
      </c>
      <c r="G61" s="210"/>
      <c r="H61" s="213">
        <v>960</v>
      </c>
      <c r="I61" s="213"/>
      <c r="J61" s="216" t="s">
        <v>570</v>
      </c>
      <c r="K61" s="216"/>
      <c r="L61" s="216"/>
      <c r="M61" s="216"/>
      <c r="N61" s="216" t="s">
        <v>559</v>
      </c>
      <c r="O61" s="210"/>
      <c r="P61" s="210"/>
      <c r="Q61" s="210" t="s">
        <v>560</v>
      </c>
      <c r="R61" s="351"/>
      <c r="S61" s="351">
        <v>1</v>
      </c>
      <c r="T61" s="351"/>
    </row>
    <row r="62" spans="1:24" s="341" customFormat="1" ht="36">
      <c r="A62" s="395">
        <v>49</v>
      </c>
      <c r="B62" s="342">
        <v>12</v>
      </c>
      <c r="C62" s="210" t="s">
        <v>568</v>
      </c>
      <c r="D62" s="343" t="s">
        <v>29</v>
      </c>
      <c r="E62" s="210" t="s">
        <v>571</v>
      </c>
      <c r="F62" s="210" t="s">
        <v>508</v>
      </c>
      <c r="G62" s="210"/>
      <c r="H62" s="213">
        <v>900</v>
      </c>
      <c r="I62" s="213"/>
      <c r="J62" s="216" t="s">
        <v>570</v>
      </c>
      <c r="K62" s="216"/>
      <c r="L62" s="216"/>
      <c r="M62" s="216"/>
      <c r="N62" s="216" t="s">
        <v>559</v>
      </c>
      <c r="O62" s="210"/>
      <c r="P62" s="210"/>
      <c r="Q62" s="210" t="s">
        <v>560</v>
      </c>
      <c r="R62" s="351"/>
      <c r="S62" s="351">
        <v>1</v>
      </c>
      <c r="T62" s="351"/>
    </row>
    <row r="63" spans="1:24" s="341" customFormat="1" ht="36">
      <c r="A63" s="395">
        <v>50</v>
      </c>
      <c r="B63" s="342">
        <v>13</v>
      </c>
      <c r="C63" s="210" t="s">
        <v>572</v>
      </c>
      <c r="D63" s="343" t="s">
        <v>29</v>
      </c>
      <c r="E63" s="210" t="s">
        <v>573</v>
      </c>
      <c r="F63" s="210" t="s">
        <v>508</v>
      </c>
      <c r="G63" s="210"/>
      <c r="H63" s="213">
        <v>900</v>
      </c>
      <c r="I63" s="213"/>
      <c r="J63" s="216" t="s">
        <v>570</v>
      </c>
      <c r="K63" s="216"/>
      <c r="L63" s="216"/>
      <c r="M63" s="216"/>
      <c r="N63" s="216" t="s">
        <v>559</v>
      </c>
      <c r="O63" s="210"/>
      <c r="P63" s="210"/>
      <c r="Q63" s="210" t="s">
        <v>560</v>
      </c>
      <c r="R63" s="351"/>
      <c r="S63" s="351">
        <v>1</v>
      </c>
      <c r="T63" s="351"/>
    </row>
    <row r="64" spans="1:24" s="341" customFormat="1" ht="24">
      <c r="A64" s="395">
        <v>51</v>
      </c>
      <c r="B64" s="342">
        <v>14</v>
      </c>
      <c r="C64" s="210" t="s">
        <v>574</v>
      </c>
      <c r="D64" s="343" t="s">
        <v>29</v>
      </c>
      <c r="E64" s="210" t="s">
        <v>575</v>
      </c>
      <c r="F64" s="210" t="s">
        <v>508</v>
      </c>
      <c r="G64" s="210">
        <v>1988</v>
      </c>
      <c r="H64" s="213">
        <v>800</v>
      </c>
      <c r="I64" s="213"/>
      <c r="J64" s="216" t="s">
        <v>576</v>
      </c>
      <c r="K64" s="216"/>
      <c r="L64" s="216"/>
      <c r="M64" s="216"/>
      <c r="N64" s="216" t="s">
        <v>559</v>
      </c>
      <c r="O64" s="210"/>
      <c r="P64" s="210"/>
      <c r="Q64" s="210" t="s">
        <v>577</v>
      </c>
      <c r="R64" s="351"/>
      <c r="S64" s="351">
        <v>1</v>
      </c>
      <c r="T64" s="351"/>
    </row>
    <row r="65" spans="1:20" s="304" customFormat="1" ht="12">
      <c r="A65" s="175"/>
      <c r="B65" s="307"/>
      <c r="C65" s="2328" t="s">
        <v>578</v>
      </c>
      <c r="D65" s="2338"/>
      <c r="E65" s="2338"/>
      <c r="F65" s="2338"/>
      <c r="G65" s="2338"/>
      <c r="H65" s="2338"/>
      <c r="I65" s="2338"/>
      <c r="J65" s="2338"/>
      <c r="K65" s="2338"/>
      <c r="L65" s="2338"/>
      <c r="M65" s="2338"/>
      <c r="N65" s="2338"/>
      <c r="O65" s="2338"/>
      <c r="P65" s="2338"/>
      <c r="Q65" s="2337"/>
      <c r="R65" s="301"/>
      <c r="S65" s="301"/>
      <c r="T65" s="303"/>
    </row>
    <row r="66" spans="1:20" s="295" customFormat="1" ht="66" customHeight="1">
      <c r="A66" s="222">
        <v>52</v>
      </c>
      <c r="B66" s="398">
        <v>1</v>
      </c>
      <c r="C66" s="222" t="s">
        <v>579</v>
      </c>
      <c r="D66" s="308" t="s">
        <v>19</v>
      </c>
      <c r="E66" s="222" t="s">
        <v>580</v>
      </c>
      <c r="F66" s="222" t="s">
        <v>581</v>
      </c>
      <c r="G66" s="222"/>
      <c r="H66" s="222">
        <v>120</v>
      </c>
      <c r="I66" s="190"/>
      <c r="J66" s="222"/>
      <c r="K66" s="222"/>
      <c r="L66" s="222"/>
      <c r="M66" s="222" t="s">
        <v>582</v>
      </c>
      <c r="N66" s="222" t="s">
        <v>583</v>
      </c>
      <c r="O66" s="222"/>
      <c r="P66" s="222" t="s">
        <v>584</v>
      </c>
      <c r="Q66" s="222" t="s">
        <v>585</v>
      </c>
      <c r="R66" s="296"/>
      <c r="S66" s="296"/>
      <c r="T66" s="296"/>
    </row>
    <row r="67" spans="1:20" s="295" customFormat="1" ht="73.5" customHeight="1">
      <c r="A67" s="222">
        <v>53</v>
      </c>
      <c r="B67" s="398">
        <v>2</v>
      </c>
      <c r="C67" s="222" t="s">
        <v>586</v>
      </c>
      <c r="D67" s="308" t="s">
        <v>19</v>
      </c>
      <c r="E67" s="222" t="s">
        <v>587</v>
      </c>
      <c r="F67" s="222" t="s">
        <v>581</v>
      </c>
      <c r="G67" s="222"/>
      <c r="H67" s="389"/>
      <c r="I67" s="399"/>
      <c r="J67" s="388" t="s">
        <v>588</v>
      </c>
      <c r="K67" s="222"/>
      <c r="L67" s="222"/>
      <c r="M67" s="222" t="s">
        <v>582</v>
      </c>
      <c r="N67" s="222" t="s">
        <v>583</v>
      </c>
      <c r="O67" s="222"/>
      <c r="P67" s="222" t="s">
        <v>584</v>
      </c>
      <c r="Q67" s="222" t="s">
        <v>585</v>
      </c>
      <c r="R67" s="296"/>
      <c r="S67" s="296"/>
      <c r="T67" s="296"/>
    </row>
    <row r="68" spans="1:20" s="295" customFormat="1" ht="66.75" customHeight="1">
      <c r="A68" s="222">
        <v>54</v>
      </c>
      <c r="B68" s="398">
        <v>3</v>
      </c>
      <c r="C68" s="222" t="s">
        <v>589</v>
      </c>
      <c r="D68" s="308" t="s">
        <v>19</v>
      </c>
      <c r="E68" s="16" t="s">
        <v>587</v>
      </c>
      <c r="F68" s="222" t="s">
        <v>581</v>
      </c>
      <c r="G68" s="222"/>
      <c r="H68" s="222">
        <v>50</v>
      </c>
      <c r="I68" s="400"/>
      <c r="J68" s="388" t="s">
        <v>590</v>
      </c>
      <c r="K68" s="222"/>
      <c r="L68" s="222"/>
      <c r="M68" s="222" t="s">
        <v>582</v>
      </c>
      <c r="N68" s="222" t="s">
        <v>583</v>
      </c>
      <c r="O68" s="222"/>
      <c r="P68" s="222" t="s">
        <v>584</v>
      </c>
      <c r="Q68" s="222" t="s">
        <v>585</v>
      </c>
      <c r="R68" s="296"/>
      <c r="S68" s="296"/>
      <c r="T68" s="296"/>
    </row>
    <row r="69" spans="1:20" s="295" customFormat="1" ht="73.5" customHeight="1">
      <c r="A69" s="222">
        <v>55</v>
      </c>
      <c r="B69" s="398">
        <v>4</v>
      </c>
      <c r="C69" s="222" t="s">
        <v>591</v>
      </c>
      <c r="D69" s="308" t="s">
        <v>19</v>
      </c>
      <c r="E69" s="222" t="s">
        <v>592</v>
      </c>
      <c r="F69" s="222" t="s">
        <v>581</v>
      </c>
      <c r="G69" s="222"/>
      <c r="H69" s="397" t="s">
        <v>77</v>
      </c>
      <c r="I69" s="401"/>
      <c r="J69" s="388" t="s">
        <v>593</v>
      </c>
      <c r="K69" s="222"/>
      <c r="L69" s="222"/>
      <c r="M69" s="222" t="s">
        <v>582</v>
      </c>
      <c r="N69" s="222" t="s">
        <v>583</v>
      </c>
      <c r="O69" s="222"/>
      <c r="P69" s="222" t="s">
        <v>584</v>
      </c>
      <c r="Q69" s="222" t="s">
        <v>585</v>
      </c>
      <c r="R69" s="296"/>
      <c r="S69" s="296"/>
      <c r="T69" s="296"/>
    </row>
    <row r="70" spans="1:20" s="295" customFormat="1" ht="51.75" customHeight="1">
      <c r="A70" s="222">
        <v>56</v>
      </c>
      <c r="B70" s="398">
        <v>5</v>
      </c>
      <c r="C70" s="222" t="s">
        <v>557</v>
      </c>
      <c r="D70" s="308" t="s">
        <v>19</v>
      </c>
      <c r="E70" s="222" t="s">
        <v>594</v>
      </c>
      <c r="F70" s="222" t="s">
        <v>581</v>
      </c>
      <c r="G70" s="222"/>
      <c r="H70" s="402">
        <v>80</v>
      </c>
      <c r="I70" s="401"/>
      <c r="J70" s="388" t="s">
        <v>595</v>
      </c>
      <c r="K70" s="222"/>
      <c r="L70" s="222"/>
      <c r="M70" s="222" t="s">
        <v>582</v>
      </c>
      <c r="N70" s="222" t="s">
        <v>583</v>
      </c>
      <c r="O70" s="222"/>
      <c r="P70" s="222" t="s">
        <v>584</v>
      </c>
      <c r="Q70" s="222" t="s">
        <v>585</v>
      </c>
      <c r="R70" s="296"/>
      <c r="S70" s="296"/>
      <c r="T70" s="296"/>
    </row>
    <row r="71" spans="1:20" s="295" customFormat="1" ht="51.75" customHeight="1">
      <c r="A71" s="222">
        <v>57</v>
      </c>
      <c r="B71" s="398">
        <v>6</v>
      </c>
      <c r="C71" s="222" t="s">
        <v>596</v>
      </c>
      <c r="D71" s="308" t="s">
        <v>19</v>
      </c>
      <c r="E71" s="222" t="s">
        <v>597</v>
      </c>
      <c r="F71" s="222" t="s">
        <v>581</v>
      </c>
      <c r="G71" s="222"/>
      <c r="H71" s="397">
        <v>6</v>
      </c>
      <c r="I71" s="401"/>
      <c r="J71" s="388" t="s">
        <v>598</v>
      </c>
      <c r="K71" s="222"/>
      <c r="L71" s="222"/>
      <c r="M71" s="222" t="s">
        <v>582</v>
      </c>
      <c r="N71" s="222" t="s">
        <v>583</v>
      </c>
      <c r="O71" s="222"/>
      <c r="P71" s="222" t="s">
        <v>584</v>
      </c>
      <c r="Q71" s="222" t="s">
        <v>585</v>
      </c>
      <c r="R71" s="296"/>
      <c r="S71" s="296"/>
      <c r="T71" s="296"/>
    </row>
    <row r="72" spans="1:20" s="295" customFormat="1" ht="51.75" customHeight="1">
      <c r="A72" s="222">
        <v>58</v>
      </c>
      <c r="B72" s="398">
        <v>7</v>
      </c>
      <c r="C72" s="222" t="s">
        <v>557</v>
      </c>
      <c r="D72" s="308" t="s">
        <v>19</v>
      </c>
      <c r="E72" s="222" t="s">
        <v>599</v>
      </c>
      <c r="F72" s="222" t="s">
        <v>581</v>
      </c>
      <c r="G72" s="222"/>
      <c r="H72" s="397">
        <v>30</v>
      </c>
      <c r="I72" s="401"/>
      <c r="J72" s="388" t="s">
        <v>600</v>
      </c>
      <c r="K72" s="222"/>
      <c r="L72" s="222"/>
      <c r="M72" s="222" t="s">
        <v>582</v>
      </c>
      <c r="N72" s="222" t="s">
        <v>583</v>
      </c>
      <c r="O72" s="222"/>
      <c r="P72" s="222" t="s">
        <v>584</v>
      </c>
      <c r="Q72" s="222" t="s">
        <v>585</v>
      </c>
      <c r="R72" s="296"/>
      <c r="S72" s="296"/>
      <c r="T72" s="296"/>
    </row>
    <row r="73" spans="1:20" s="295" customFormat="1" ht="51.75" customHeight="1">
      <c r="A73" s="222">
        <v>59</v>
      </c>
      <c r="B73" s="398">
        <v>8</v>
      </c>
      <c r="C73" s="222" t="s">
        <v>601</v>
      </c>
      <c r="D73" s="308" t="s">
        <v>19</v>
      </c>
      <c r="E73" s="222" t="s">
        <v>602</v>
      </c>
      <c r="F73" s="222" t="s">
        <v>581</v>
      </c>
      <c r="G73" s="222"/>
      <c r="H73" s="397">
        <v>200</v>
      </c>
      <c r="I73" s="401"/>
      <c r="J73" s="388" t="s">
        <v>603</v>
      </c>
      <c r="K73" s="222"/>
      <c r="L73" s="222"/>
      <c r="M73" s="222" t="s">
        <v>582</v>
      </c>
      <c r="N73" s="222" t="s">
        <v>583</v>
      </c>
      <c r="O73" s="222"/>
      <c r="P73" s="222" t="s">
        <v>584</v>
      </c>
      <c r="Q73" s="222" t="s">
        <v>585</v>
      </c>
      <c r="R73" s="296"/>
      <c r="S73" s="296"/>
      <c r="T73" s="296"/>
    </row>
    <row r="74" spans="1:20" s="295" customFormat="1" ht="51.75" customHeight="1">
      <c r="A74" s="222">
        <v>60</v>
      </c>
      <c r="B74" s="398">
        <v>9</v>
      </c>
      <c r="C74" s="222" t="s">
        <v>604</v>
      </c>
      <c r="D74" s="308" t="s">
        <v>19</v>
      </c>
      <c r="E74" s="222" t="s">
        <v>605</v>
      </c>
      <c r="F74" s="222" t="s">
        <v>581</v>
      </c>
      <c r="G74" s="222"/>
      <c r="H74" s="397">
        <v>100</v>
      </c>
      <c r="I74" s="222"/>
      <c r="J74" s="222"/>
      <c r="K74" s="222"/>
      <c r="L74" s="222"/>
      <c r="M74" s="222" t="s">
        <v>582</v>
      </c>
      <c r="N74" s="222" t="s">
        <v>583</v>
      </c>
      <c r="O74" s="222"/>
      <c r="P74" s="222" t="s">
        <v>584</v>
      </c>
      <c r="Q74" s="222" t="s">
        <v>585</v>
      </c>
      <c r="R74" s="296"/>
      <c r="S74" s="296"/>
      <c r="T74" s="296"/>
    </row>
    <row r="75" spans="1:20">
      <c r="A75" s="304"/>
      <c r="C75" s="2328" t="s">
        <v>606</v>
      </c>
      <c r="D75" s="2338"/>
      <c r="E75" s="2338"/>
      <c r="F75" s="2338"/>
      <c r="G75" s="2338"/>
      <c r="H75" s="2338"/>
      <c r="I75" s="2338"/>
      <c r="J75" s="2338"/>
      <c r="K75" s="2338"/>
      <c r="L75" s="2338"/>
      <c r="M75" s="2338"/>
      <c r="N75" s="2338"/>
      <c r="O75" s="2338"/>
      <c r="P75" s="2338"/>
      <c r="Q75" s="2337"/>
      <c r="R75" s="301"/>
      <c r="S75" s="301"/>
      <c r="T75" s="303"/>
    </row>
    <row r="76" spans="1:20">
      <c r="A76" s="337"/>
      <c r="B76" s="337"/>
      <c r="C76" s="337"/>
      <c r="D76" s="337"/>
      <c r="E76" s="337"/>
      <c r="F76" s="337"/>
      <c r="G76" s="337"/>
      <c r="H76" s="337"/>
      <c r="I76" s="337"/>
      <c r="J76" s="337"/>
      <c r="K76" s="337"/>
      <c r="L76" s="337"/>
      <c r="M76" s="337"/>
      <c r="N76" s="337"/>
      <c r="O76" s="337"/>
      <c r="P76" s="337"/>
      <c r="Q76" s="337"/>
      <c r="R76" s="301"/>
      <c r="S76" s="301"/>
      <c r="T76" s="301"/>
    </row>
  </sheetData>
  <mergeCells count="22">
    <mergeCell ref="C65:Q65"/>
    <mergeCell ref="C75:Q75"/>
    <mergeCell ref="A4:B4"/>
    <mergeCell ref="C5:Q5"/>
    <mergeCell ref="N7:N9"/>
    <mergeCell ref="C23:Q23"/>
    <mergeCell ref="C50:Q50"/>
    <mergeCell ref="A1:Q1"/>
    <mergeCell ref="A2:A3"/>
    <mergeCell ref="C2:C3"/>
    <mergeCell ref="E2:E3"/>
    <mergeCell ref="F2:F3"/>
    <mergeCell ref="G2:G3"/>
    <mergeCell ref="H2:H3"/>
    <mergeCell ref="I2:I3"/>
    <mergeCell ref="J2:J3"/>
    <mergeCell ref="K2:K3"/>
    <mergeCell ref="L2:L3"/>
    <mergeCell ref="M2:M3"/>
    <mergeCell ref="N2:N3"/>
    <mergeCell ref="O2:P2"/>
    <mergeCell ref="Q2:Q3"/>
  </mergeCells>
  <pageMargins left="0.39370078740157477" right="0.19685039370078738" top="0.19685039370078738" bottom="0.19685039370078738" header="0.31496062992125984" footer="0.31496062992125984"/>
  <pageSetup paperSize="9" scale="56" fitToHeight="0" orientation="landscape"/>
  <drawing r:id="rId1"/>
</worksheet>
</file>

<file path=xl/worksheets/sheet5.xml><?xml version="1.0" encoding="utf-8"?>
<worksheet xmlns="http://schemas.openxmlformats.org/spreadsheetml/2006/main" xmlns:r="http://schemas.openxmlformats.org/officeDocument/2006/relationships">
  <sheetPr>
    <pageSetUpPr fitToPage="1"/>
  </sheetPr>
  <dimension ref="A1:T47"/>
  <sheetViews>
    <sheetView workbookViewId="0"/>
  </sheetViews>
  <sheetFormatPr defaultRowHeight="12" outlineLevelCol="1"/>
  <cols>
    <col min="1" max="1" width="3" style="16" customWidth="1"/>
    <col min="2" max="2" width="3" style="172" customWidth="1"/>
    <col min="3" max="3" width="14.42578125" style="16" customWidth="1"/>
    <col min="4" max="4" width="13.7109375" style="16" customWidth="1"/>
    <col min="5" max="5" width="15.85546875" style="16" customWidth="1"/>
    <col min="6" max="6" width="15.140625" style="16" customWidth="1"/>
    <col min="7" max="7" width="9.140625" style="16" customWidth="1"/>
    <col min="8" max="8" width="11.42578125" style="173" customWidth="1"/>
    <col min="9" max="9" width="12.28515625" style="173" customWidth="1"/>
    <col min="10" max="10" width="17.42578125" style="174" customWidth="1" outlineLevel="1"/>
    <col min="11" max="11" width="13.42578125" style="174" customWidth="1" outlineLevel="1"/>
    <col min="12" max="12" width="14.42578125" style="174" customWidth="1" outlineLevel="1"/>
    <col min="13" max="13" width="15.28515625" style="174" customWidth="1" outlineLevel="1"/>
    <col min="14" max="14" width="40.42578125" style="16" customWidth="1"/>
    <col min="15" max="15" width="12.7109375" style="16" customWidth="1"/>
    <col min="16" max="16" width="14.5703125" style="16" customWidth="1"/>
    <col min="17" max="17" width="15.5703125" style="16" customWidth="1"/>
    <col min="18" max="18" width="13.5703125" style="16" hidden="1" customWidth="1"/>
    <col min="19" max="19" width="9.140625" style="16" hidden="1" customWidth="1"/>
    <col min="20" max="20" width="18.42578125" style="16" customWidth="1"/>
    <col min="21" max="16384" width="9.140625" style="16"/>
  </cols>
  <sheetData>
    <row r="1" spans="1:20" s="5" customFormat="1" ht="28.5" customHeight="1">
      <c r="B1" s="2324" t="s">
        <v>607</v>
      </c>
      <c r="C1" s="2324"/>
      <c r="D1" s="2324"/>
      <c r="E1" s="2324"/>
      <c r="F1" s="2324"/>
      <c r="G1" s="2324"/>
      <c r="H1" s="2324"/>
      <c r="I1" s="2324"/>
      <c r="J1" s="2324"/>
      <c r="K1" s="2324"/>
      <c r="L1" s="2324"/>
      <c r="M1" s="2324"/>
      <c r="N1" s="2324"/>
      <c r="O1" s="2324"/>
      <c r="P1" s="2324"/>
      <c r="Q1" s="2324"/>
    </row>
    <row r="2" spans="1:20" s="403" customFormat="1">
      <c r="A2" s="2299"/>
      <c r="B2" s="2343" t="s">
        <v>0</v>
      </c>
      <c r="C2" s="2299" t="s">
        <v>1</v>
      </c>
      <c r="D2" s="2298" t="s">
        <v>14</v>
      </c>
      <c r="E2" s="2299" t="s">
        <v>2</v>
      </c>
      <c r="F2" s="2299" t="s">
        <v>3</v>
      </c>
      <c r="G2" s="2299" t="s">
        <v>4</v>
      </c>
      <c r="H2" s="2301" t="s">
        <v>314</v>
      </c>
      <c r="I2" s="2301" t="s">
        <v>6</v>
      </c>
      <c r="J2" s="2303" t="s">
        <v>315</v>
      </c>
      <c r="K2" s="2303" t="s">
        <v>316</v>
      </c>
      <c r="L2" s="2303" t="s">
        <v>9</v>
      </c>
      <c r="M2" s="2303" t="s">
        <v>10</v>
      </c>
      <c r="N2" s="2303" t="s">
        <v>608</v>
      </c>
      <c r="O2" s="2303" t="s">
        <v>12</v>
      </c>
      <c r="P2" s="2303"/>
      <c r="Q2" s="2303" t="s">
        <v>13</v>
      </c>
      <c r="R2" s="5"/>
      <c r="S2" s="5"/>
    </row>
    <row r="3" spans="1:20" s="403" customFormat="1" ht="122.25" customHeight="1">
      <c r="A3" s="2299"/>
      <c r="B3" s="2343"/>
      <c r="C3" s="2299"/>
      <c r="D3" s="2344"/>
      <c r="E3" s="2299"/>
      <c r="F3" s="2299"/>
      <c r="G3" s="2299"/>
      <c r="H3" s="2301"/>
      <c r="I3" s="2301"/>
      <c r="J3" s="2303"/>
      <c r="K3" s="2303"/>
      <c r="L3" s="2303"/>
      <c r="M3" s="2303"/>
      <c r="N3" s="2303"/>
      <c r="O3" s="9" t="s">
        <v>15</v>
      </c>
      <c r="P3" s="9" t="s">
        <v>317</v>
      </c>
      <c r="Q3" s="2303"/>
      <c r="R3" s="5"/>
      <c r="S3" s="5"/>
      <c r="T3" s="405" t="s">
        <v>115</v>
      </c>
    </row>
    <row r="4" spans="1:20" s="197" customFormat="1">
      <c r="A4" s="2306">
        <v>1</v>
      </c>
      <c r="B4" s="2337"/>
      <c r="C4" s="9">
        <v>2</v>
      </c>
      <c r="D4" s="8">
        <v>3</v>
      </c>
      <c r="E4" s="9">
        <v>4</v>
      </c>
      <c r="F4" s="8">
        <v>5</v>
      </c>
      <c r="G4" s="9">
        <v>6</v>
      </c>
      <c r="H4" s="8">
        <v>7</v>
      </c>
      <c r="I4" s="9">
        <v>8</v>
      </c>
      <c r="J4" s="8">
        <v>9</v>
      </c>
      <c r="K4" s="9">
        <v>10</v>
      </c>
      <c r="L4" s="8">
        <v>11</v>
      </c>
      <c r="M4" s="9">
        <v>12</v>
      </c>
      <c r="N4" s="8">
        <v>13</v>
      </c>
      <c r="O4" s="9">
        <v>14</v>
      </c>
      <c r="P4" s="8">
        <v>15</v>
      </c>
      <c r="Q4" s="9">
        <v>16</v>
      </c>
      <c r="R4" s="13"/>
      <c r="S4" s="13"/>
    </row>
    <row r="5" spans="1:20" s="197" customFormat="1">
      <c r="A5" s="14"/>
      <c r="B5" s="176">
        <f>COUNT(B6:B47)</f>
        <v>36</v>
      </c>
      <c r="C5" s="2308" t="s">
        <v>116</v>
      </c>
      <c r="D5" s="2345"/>
      <c r="E5" s="2345"/>
      <c r="F5" s="2345"/>
      <c r="G5" s="2345"/>
      <c r="H5" s="2345"/>
      <c r="I5" s="2345"/>
      <c r="J5" s="2345"/>
      <c r="K5" s="2345"/>
      <c r="L5" s="2345"/>
      <c r="M5" s="2345"/>
      <c r="N5" s="2345"/>
      <c r="O5" s="2345"/>
      <c r="P5" s="2345"/>
      <c r="Q5" s="2346"/>
      <c r="R5" s="13"/>
      <c r="S5" s="13"/>
    </row>
    <row r="6" spans="1:20" s="197" customFormat="1" ht="60">
      <c r="A6" s="407" t="s">
        <v>609</v>
      </c>
      <c r="B6" s="408">
        <v>1</v>
      </c>
      <c r="C6" s="409" t="s">
        <v>610</v>
      </c>
      <c r="D6" s="378" t="s">
        <v>19</v>
      </c>
      <c r="E6" s="410" t="s">
        <v>611</v>
      </c>
      <c r="F6" s="411" t="s">
        <v>612</v>
      </c>
      <c r="G6" s="411" t="s">
        <v>613</v>
      </c>
      <c r="H6" s="407" t="s">
        <v>614</v>
      </c>
      <c r="I6" s="378" t="s">
        <v>615</v>
      </c>
      <c r="J6" s="356"/>
      <c r="K6" s="411" t="s">
        <v>616</v>
      </c>
      <c r="L6" s="356" t="s">
        <v>617</v>
      </c>
      <c r="M6" s="356" t="s">
        <v>124</v>
      </c>
      <c r="N6" s="356" t="s">
        <v>618</v>
      </c>
      <c r="O6" s="356"/>
      <c r="P6" s="356"/>
      <c r="Q6" s="356" t="s">
        <v>619</v>
      </c>
      <c r="R6" s="13"/>
      <c r="S6" s="13"/>
      <c r="T6" s="197" t="s">
        <v>138</v>
      </c>
    </row>
    <row r="7" spans="1:20" s="197" customFormat="1" ht="120">
      <c r="A7" s="407" t="s">
        <v>620</v>
      </c>
      <c r="B7" s="408">
        <v>2</v>
      </c>
      <c r="C7" s="412" t="s">
        <v>621</v>
      </c>
      <c r="D7" s="378" t="s">
        <v>19</v>
      </c>
      <c r="E7" s="413" t="s">
        <v>622</v>
      </c>
      <c r="F7" s="414" t="s">
        <v>623</v>
      </c>
      <c r="G7" s="414" t="s">
        <v>624</v>
      </c>
      <c r="H7" s="415" t="s">
        <v>625</v>
      </c>
      <c r="I7" s="378" t="s">
        <v>626</v>
      </c>
      <c r="J7" s="356" t="s">
        <v>627</v>
      </c>
      <c r="K7" s="414" t="s">
        <v>628</v>
      </c>
      <c r="L7" s="356" t="s">
        <v>629</v>
      </c>
      <c r="M7" s="356" t="s">
        <v>254</v>
      </c>
      <c r="N7" s="356" t="s">
        <v>630</v>
      </c>
      <c r="O7" s="356"/>
      <c r="P7" s="356"/>
      <c r="Q7" s="356"/>
      <c r="R7" s="13"/>
      <c r="S7" s="13"/>
      <c r="T7" s="197" t="s">
        <v>129</v>
      </c>
    </row>
    <row r="8" spans="1:20" s="220" customFormat="1" ht="129" customHeight="1">
      <c r="A8" s="416" t="s">
        <v>631</v>
      </c>
      <c r="B8" s="417">
        <v>3</v>
      </c>
      <c r="C8" s="418" t="s">
        <v>632</v>
      </c>
      <c r="D8" s="419" t="s">
        <v>29</v>
      </c>
      <c r="E8" s="420" t="s">
        <v>633</v>
      </c>
      <c r="F8" s="421" t="s">
        <v>612</v>
      </c>
      <c r="G8" s="422" t="s">
        <v>634</v>
      </c>
      <c r="H8" s="423">
        <v>61.5</v>
      </c>
      <c r="I8" s="424" t="s">
        <v>635</v>
      </c>
      <c r="J8" s="425"/>
      <c r="K8" s="421" t="s">
        <v>636</v>
      </c>
      <c r="L8" s="425"/>
      <c r="M8" s="425" t="s">
        <v>637</v>
      </c>
      <c r="N8" s="291" t="s">
        <v>638</v>
      </c>
      <c r="O8" s="291"/>
      <c r="P8" s="291"/>
      <c r="Q8" s="291" t="s">
        <v>619</v>
      </c>
      <c r="T8" s="220" t="s">
        <v>370</v>
      </c>
    </row>
    <row r="9" spans="1:20" s="5" customFormat="1" ht="51" customHeight="1">
      <c r="A9" s="407" t="s">
        <v>639</v>
      </c>
      <c r="B9" s="408">
        <v>4</v>
      </c>
      <c r="C9" s="194" t="s">
        <v>640</v>
      </c>
      <c r="D9" s="194" t="s">
        <v>29</v>
      </c>
      <c r="E9" s="194" t="s">
        <v>641</v>
      </c>
      <c r="F9" s="194" t="s">
        <v>147</v>
      </c>
      <c r="G9" s="194"/>
      <c r="H9" s="194"/>
      <c r="I9" s="194"/>
      <c r="J9" s="194" t="s">
        <v>155</v>
      </c>
      <c r="K9" s="194">
        <v>844</v>
      </c>
      <c r="L9" s="194" t="s">
        <v>642</v>
      </c>
      <c r="M9" s="194" t="s">
        <v>150</v>
      </c>
      <c r="N9" s="194" t="s">
        <v>643</v>
      </c>
      <c r="O9" s="356"/>
      <c r="P9" s="356"/>
      <c r="Q9" s="356"/>
    </row>
    <row r="10" spans="1:20" s="5" customFormat="1" ht="42.75" customHeight="1">
      <c r="A10" s="407" t="s">
        <v>644</v>
      </c>
      <c r="B10" s="408">
        <v>5</v>
      </c>
      <c r="C10" s="194" t="s">
        <v>640</v>
      </c>
      <c r="D10" s="194" t="s">
        <v>29</v>
      </c>
      <c r="E10" s="194" t="s">
        <v>645</v>
      </c>
      <c r="F10" s="194" t="s">
        <v>147</v>
      </c>
      <c r="G10" s="194"/>
      <c r="H10" s="194"/>
      <c r="I10" s="194"/>
      <c r="J10" s="194" t="s">
        <v>148</v>
      </c>
      <c r="K10" s="194">
        <v>3435</v>
      </c>
      <c r="L10" s="194" t="s">
        <v>646</v>
      </c>
      <c r="M10" s="194" t="s">
        <v>150</v>
      </c>
      <c r="N10" s="194" t="s">
        <v>643</v>
      </c>
      <c r="O10" s="356"/>
      <c r="P10" s="356"/>
      <c r="Q10" s="356"/>
    </row>
    <row r="11" spans="1:20" s="5" customFormat="1" ht="36.75" customHeight="1">
      <c r="A11" s="407" t="s">
        <v>647</v>
      </c>
      <c r="B11" s="408">
        <v>6</v>
      </c>
      <c r="C11" s="194" t="s">
        <v>640</v>
      </c>
      <c r="D11" s="194" t="s">
        <v>29</v>
      </c>
      <c r="E11" s="194" t="s">
        <v>645</v>
      </c>
      <c r="F11" s="194" t="s">
        <v>147</v>
      </c>
      <c r="G11" s="194"/>
      <c r="H11" s="194"/>
      <c r="I11" s="194"/>
      <c r="J11" s="194" t="s">
        <v>148</v>
      </c>
      <c r="K11" s="194">
        <v>548</v>
      </c>
      <c r="L11" s="194" t="s">
        <v>648</v>
      </c>
      <c r="M11" s="194" t="s">
        <v>150</v>
      </c>
      <c r="N11" s="194" t="s">
        <v>643</v>
      </c>
      <c r="O11" s="356"/>
      <c r="P11" s="356"/>
      <c r="Q11" s="356"/>
    </row>
    <row r="12" spans="1:20" s="5" customFormat="1" ht="42" customHeight="1">
      <c r="A12" s="407" t="s">
        <v>649</v>
      </c>
      <c r="B12" s="408">
        <v>7</v>
      </c>
      <c r="C12" s="194" t="s">
        <v>640</v>
      </c>
      <c r="D12" s="194" t="s">
        <v>29</v>
      </c>
      <c r="E12" s="194" t="s">
        <v>645</v>
      </c>
      <c r="F12" s="194" t="s">
        <v>147</v>
      </c>
      <c r="G12" s="194"/>
      <c r="H12" s="194"/>
      <c r="I12" s="194"/>
      <c r="J12" s="194" t="s">
        <v>148</v>
      </c>
      <c r="K12" s="194">
        <v>328</v>
      </c>
      <c r="L12" s="194" t="s">
        <v>650</v>
      </c>
      <c r="M12" s="194" t="s">
        <v>150</v>
      </c>
      <c r="N12" s="194" t="s">
        <v>643</v>
      </c>
      <c r="O12" s="356"/>
      <c r="P12" s="356"/>
      <c r="Q12" s="356"/>
    </row>
    <row r="13" spans="1:20" s="197" customFormat="1">
      <c r="A13" s="426"/>
      <c r="B13" s="6"/>
      <c r="C13" s="2340" t="s">
        <v>17</v>
      </c>
      <c r="D13" s="2347"/>
      <c r="E13" s="2347"/>
      <c r="F13" s="2347"/>
      <c r="G13" s="2347"/>
      <c r="H13" s="2347"/>
      <c r="I13" s="2347"/>
      <c r="J13" s="2347"/>
      <c r="K13" s="2347"/>
      <c r="L13" s="2347"/>
      <c r="M13" s="2347"/>
      <c r="N13" s="2347"/>
      <c r="O13" s="2347"/>
      <c r="P13" s="2347"/>
      <c r="Q13" s="2348"/>
      <c r="R13" s="13"/>
      <c r="S13" s="13"/>
    </row>
    <row r="14" spans="1:20" s="5" customFormat="1" ht="96">
      <c r="A14" s="180">
        <v>8</v>
      </c>
      <c r="B14" s="338">
        <v>1</v>
      </c>
      <c r="C14" s="180" t="s">
        <v>651</v>
      </c>
      <c r="D14" s="180" t="s">
        <v>19</v>
      </c>
      <c r="E14" s="180" t="s">
        <v>652</v>
      </c>
      <c r="F14" s="180" t="s">
        <v>653</v>
      </c>
      <c r="G14" s="180">
        <v>1975</v>
      </c>
      <c r="H14" s="180">
        <v>74.400000000000006</v>
      </c>
      <c r="I14" s="313" t="s">
        <v>654</v>
      </c>
      <c r="J14" s="180" t="s">
        <v>655</v>
      </c>
      <c r="K14" s="180">
        <v>156</v>
      </c>
      <c r="L14" s="180" t="s">
        <v>656</v>
      </c>
      <c r="M14" s="180" t="s">
        <v>657</v>
      </c>
      <c r="N14" s="180" t="s">
        <v>658</v>
      </c>
      <c r="O14" s="180">
        <v>0</v>
      </c>
      <c r="P14" s="180">
        <v>0</v>
      </c>
      <c r="Q14" s="2349" t="s">
        <v>659</v>
      </c>
      <c r="S14" s="5">
        <v>1</v>
      </c>
    </row>
    <row r="15" spans="1:20" s="5" customFormat="1" ht="96">
      <c r="A15" s="180">
        <v>9</v>
      </c>
      <c r="B15" s="338">
        <v>2</v>
      </c>
      <c r="C15" s="180" t="s">
        <v>651</v>
      </c>
      <c r="D15" s="180" t="s">
        <v>19</v>
      </c>
      <c r="E15" s="180" t="s">
        <v>660</v>
      </c>
      <c r="F15" s="180" t="s">
        <v>653</v>
      </c>
      <c r="G15" s="180">
        <v>1975</v>
      </c>
      <c r="H15" s="180">
        <v>83.5</v>
      </c>
      <c r="I15" s="313" t="s">
        <v>661</v>
      </c>
      <c r="J15" s="394" t="s">
        <v>662</v>
      </c>
      <c r="K15" s="180">
        <v>239</v>
      </c>
      <c r="L15" s="180" t="s">
        <v>663</v>
      </c>
      <c r="M15" s="200" t="s">
        <v>664</v>
      </c>
      <c r="N15" s="180" t="s">
        <v>665</v>
      </c>
      <c r="O15" s="180">
        <v>0</v>
      </c>
      <c r="P15" s="180">
        <v>0</v>
      </c>
      <c r="Q15" s="2349"/>
      <c r="S15" s="5">
        <v>1</v>
      </c>
    </row>
    <row r="16" spans="1:20" s="5" customFormat="1" ht="96">
      <c r="A16" s="180">
        <v>10</v>
      </c>
      <c r="B16" s="338">
        <v>3</v>
      </c>
      <c r="C16" s="180" t="s">
        <v>666</v>
      </c>
      <c r="D16" s="180" t="s">
        <v>19</v>
      </c>
      <c r="E16" s="180" t="s">
        <v>667</v>
      </c>
      <c r="F16" s="180" t="s">
        <v>653</v>
      </c>
      <c r="G16" s="180">
        <v>1985</v>
      </c>
      <c r="H16" s="180">
        <v>90.6</v>
      </c>
      <c r="I16" s="313" t="s">
        <v>668</v>
      </c>
      <c r="J16" s="394" t="s">
        <v>669</v>
      </c>
      <c r="K16" s="180">
        <v>336</v>
      </c>
      <c r="L16" s="180" t="s">
        <v>670</v>
      </c>
      <c r="M16" s="200" t="s">
        <v>671</v>
      </c>
      <c r="N16" s="180" t="s">
        <v>672</v>
      </c>
      <c r="O16" s="180">
        <v>0</v>
      </c>
      <c r="P16" s="180">
        <v>0</v>
      </c>
      <c r="Q16" s="2349"/>
      <c r="S16" s="5">
        <v>1</v>
      </c>
    </row>
    <row r="17" spans="1:19" s="5" customFormat="1" ht="45" customHeight="1">
      <c r="A17" s="180">
        <v>11</v>
      </c>
      <c r="B17" s="338">
        <v>4</v>
      </c>
      <c r="C17" s="180" t="s">
        <v>341</v>
      </c>
      <c r="D17" s="180" t="s">
        <v>19</v>
      </c>
      <c r="E17" s="180" t="s">
        <v>673</v>
      </c>
      <c r="F17" s="180" t="s">
        <v>653</v>
      </c>
      <c r="G17" s="180"/>
      <c r="H17" s="180"/>
      <c r="I17" s="313"/>
      <c r="J17" s="394" t="s">
        <v>674</v>
      </c>
      <c r="K17" s="180">
        <v>500</v>
      </c>
      <c r="L17" s="180" t="s">
        <v>675</v>
      </c>
      <c r="M17" s="180" t="s">
        <v>676</v>
      </c>
      <c r="N17" s="180" t="s">
        <v>677</v>
      </c>
      <c r="O17" s="180">
        <v>0</v>
      </c>
      <c r="P17" s="180">
        <v>0</v>
      </c>
      <c r="Q17" s="180" t="s">
        <v>678</v>
      </c>
      <c r="S17" s="5">
        <v>1</v>
      </c>
    </row>
    <row r="18" spans="1:19" s="207" customFormat="1" ht="64.5" customHeight="1">
      <c r="A18" s="180">
        <v>12</v>
      </c>
      <c r="B18" s="427">
        <v>5</v>
      </c>
      <c r="C18" s="210" t="s">
        <v>46</v>
      </c>
      <c r="D18" s="210" t="s">
        <v>29</v>
      </c>
      <c r="E18" s="210" t="s">
        <v>47</v>
      </c>
      <c r="F18" s="210" t="s">
        <v>48</v>
      </c>
      <c r="G18" s="210">
        <v>1980</v>
      </c>
      <c r="H18" s="210">
        <v>605.1</v>
      </c>
      <c r="I18" s="428" t="s">
        <v>49</v>
      </c>
      <c r="J18" s="396" t="s">
        <v>50</v>
      </c>
      <c r="K18" s="210">
        <v>8000</v>
      </c>
      <c r="L18" s="210" t="s">
        <v>51</v>
      </c>
      <c r="M18" s="210" t="s">
        <v>52</v>
      </c>
      <c r="N18" s="210" t="s">
        <v>53</v>
      </c>
      <c r="O18" s="210">
        <v>0</v>
      </c>
      <c r="P18" s="210"/>
      <c r="Q18" s="210"/>
      <c r="S18" s="207">
        <v>1</v>
      </c>
    </row>
    <row r="19" spans="1:19" s="5" customFormat="1" ht="69" customHeight="1">
      <c r="A19" s="180">
        <v>13</v>
      </c>
      <c r="B19" s="338">
        <v>6</v>
      </c>
      <c r="C19" s="180" t="s">
        <v>679</v>
      </c>
      <c r="D19" s="180" t="s">
        <v>19</v>
      </c>
      <c r="E19" s="180" t="s">
        <v>680</v>
      </c>
      <c r="F19" s="180" t="s">
        <v>681</v>
      </c>
      <c r="G19" s="180">
        <v>1971</v>
      </c>
      <c r="H19" s="180">
        <v>264.10000000000002</v>
      </c>
      <c r="I19" s="313" t="s">
        <v>682</v>
      </c>
      <c r="J19" s="180" t="s">
        <v>683</v>
      </c>
      <c r="K19" s="180">
        <v>1710</v>
      </c>
      <c r="L19" s="180" t="s">
        <v>684</v>
      </c>
      <c r="M19" s="180" t="s">
        <v>685</v>
      </c>
      <c r="N19" s="410" t="s">
        <v>686</v>
      </c>
      <c r="O19" s="180"/>
      <c r="P19" s="180"/>
      <c r="Q19" s="230" t="s">
        <v>687</v>
      </c>
    </row>
    <row r="20" spans="1:19" s="207" customFormat="1" ht="69.75" customHeight="1">
      <c r="A20" s="180">
        <v>14</v>
      </c>
      <c r="B20" s="429">
        <v>7</v>
      </c>
      <c r="C20" s="211" t="s">
        <v>688</v>
      </c>
      <c r="D20" s="211" t="s">
        <v>29</v>
      </c>
      <c r="E20" s="211" t="s">
        <v>689</v>
      </c>
      <c r="F20" s="211" t="s">
        <v>690</v>
      </c>
      <c r="G20" s="211">
        <v>1980</v>
      </c>
      <c r="H20" s="211">
        <v>56</v>
      </c>
      <c r="I20" s="430" t="s">
        <v>24</v>
      </c>
      <c r="J20" s="211" t="s">
        <v>691</v>
      </c>
      <c r="K20" s="211">
        <v>8000</v>
      </c>
      <c r="L20" s="211" t="s">
        <v>692</v>
      </c>
      <c r="M20" s="211" t="s">
        <v>693</v>
      </c>
      <c r="N20" s="211" t="s">
        <v>694</v>
      </c>
      <c r="O20" s="211">
        <v>0</v>
      </c>
      <c r="P20" s="211" t="s">
        <v>695</v>
      </c>
      <c r="Q20" s="431" t="s">
        <v>696</v>
      </c>
      <c r="S20" s="207">
        <v>1</v>
      </c>
    </row>
    <row r="21" spans="1:19" ht="54" customHeight="1">
      <c r="A21" s="180">
        <v>15</v>
      </c>
      <c r="B21" s="199">
        <v>8</v>
      </c>
      <c r="C21" s="432" t="s">
        <v>341</v>
      </c>
      <c r="D21" s="433" t="s">
        <v>19</v>
      </c>
      <c r="E21" s="432" t="s">
        <v>697</v>
      </c>
      <c r="F21" s="433" t="s">
        <v>31</v>
      </c>
      <c r="G21" s="432" t="s">
        <v>695</v>
      </c>
      <c r="H21" s="432" t="s">
        <v>695</v>
      </c>
      <c r="I21" s="434" t="s">
        <v>695</v>
      </c>
      <c r="J21" s="432" t="s">
        <v>695</v>
      </c>
      <c r="K21" s="432" t="s">
        <v>698</v>
      </c>
      <c r="L21" s="432" t="s">
        <v>699</v>
      </c>
      <c r="M21" s="432" t="s">
        <v>461</v>
      </c>
      <c r="N21" s="435" t="s">
        <v>700</v>
      </c>
      <c r="O21" s="433" t="s">
        <v>695</v>
      </c>
      <c r="P21" s="433" t="s">
        <v>695</v>
      </c>
      <c r="Q21" s="433" t="s">
        <v>695</v>
      </c>
    </row>
    <row r="22" spans="1:19" ht="48">
      <c r="A22" s="180">
        <v>16</v>
      </c>
      <c r="B22" s="199">
        <v>9</v>
      </c>
      <c r="C22" s="432" t="s">
        <v>341</v>
      </c>
      <c r="D22" s="433" t="s">
        <v>701</v>
      </c>
      <c r="E22" s="432" t="s">
        <v>702</v>
      </c>
      <c r="F22" s="433" t="s">
        <v>31</v>
      </c>
      <c r="G22" s="432" t="s">
        <v>695</v>
      </c>
      <c r="H22" s="432" t="s">
        <v>695</v>
      </c>
      <c r="I22" s="434" t="s">
        <v>695</v>
      </c>
      <c r="J22" s="432" t="s">
        <v>695</v>
      </c>
      <c r="K22" s="432" t="s">
        <v>703</v>
      </c>
      <c r="L22" s="432" t="s">
        <v>704</v>
      </c>
      <c r="M22" s="432" t="s">
        <v>461</v>
      </c>
      <c r="N22" s="388" t="s">
        <v>705</v>
      </c>
      <c r="O22" s="433" t="s">
        <v>695</v>
      </c>
      <c r="P22" s="433" t="s">
        <v>695</v>
      </c>
      <c r="Q22" s="433" t="s">
        <v>695</v>
      </c>
    </row>
    <row r="23" spans="1:19" ht="44.25" customHeight="1">
      <c r="A23" s="180">
        <v>17</v>
      </c>
      <c r="B23" s="199">
        <v>10</v>
      </c>
      <c r="C23" s="433" t="s">
        <v>706</v>
      </c>
      <c r="D23" s="433" t="s">
        <v>701</v>
      </c>
      <c r="E23" s="433" t="s">
        <v>707</v>
      </c>
      <c r="F23" s="433" t="s">
        <v>31</v>
      </c>
      <c r="G23" s="433">
        <v>1996</v>
      </c>
      <c r="H23" s="436">
        <v>243.9</v>
      </c>
      <c r="I23" s="437" t="s">
        <v>708</v>
      </c>
      <c r="J23" s="438" t="s">
        <v>695</v>
      </c>
      <c r="K23" s="438" t="s">
        <v>709</v>
      </c>
      <c r="L23" s="438" t="s">
        <v>704</v>
      </c>
      <c r="M23" s="432" t="s">
        <v>461</v>
      </c>
      <c r="N23" s="432" t="s">
        <v>710</v>
      </c>
      <c r="O23" s="433" t="s">
        <v>695</v>
      </c>
      <c r="P23" s="433" t="s">
        <v>695</v>
      </c>
      <c r="Q23" s="433" t="s">
        <v>695</v>
      </c>
    </row>
    <row r="24" spans="1:19" s="5" customFormat="1" ht="46.5" customHeight="1">
      <c r="A24" s="180">
        <v>18</v>
      </c>
      <c r="B24" s="199">
        <v>11</v>
      </c>
      <c r="C24" s="201" t="s">
        <v>711</v>
      </c>
      <c r="D24" s="201" t="s">
        <v>19</v>
      </c>
      <c r="E24" s="201" t="s">
        <v>712</v>
      </c>
      <c r="F24" s="201" t="s">
        <v>31</v>
      </c>
      <c r="G24" s="201">
        <v>1974</v>
      </c>
      <c r="H24" s="201">
        <v>70.400000000000006</v>
      </c>
      <c r="I24" s="201" t="s">
        <v>713</v>
      </c>
      <c r="J24" s="201" t="s">
        <v>714</v>
      </c>
      <c r="K24" s="201" t="s">
        <v>695</v>
      </c>
      <c r="L24" s="201" t="s">
        <v>695</v>
      </c>
      <c r="M24" s="439" t="s">
        <v>715</v>
      </c>
      <c r="N24" s="439" t="s">
        <v>716</v>
      </c>
      <c r="O24" s="201" t="s">
        <v>695</v>
      </c>
      <c r="P24" s="201" t="s">
        <v>695</v>
      </c>
      <c r="Q24" s="414" t="s">
        <v>696</v>
      </c>
    </row>
    <row r="25" spans="1:19" s="220" customFormat="1" ht="55.5" customHeight="1">
      <c r="A25" s="180">
        <v>19</v>
      </c>
      <c r="B25" s="219">
        <v>12</v>
      </c>
      <c r="C25" s="440" t="s">
        <v>28</v>
      </c>
      <c r="D25" s="440" t="s">
        <v>29</v>
      </c>
      <c r="E25" s="440" t="s">
        <v>30</v>
      </c>
      <c r="F25" s="440" t="s">
        <v>31</v>
      </c>
      <c r="G25" s="440">
        <v>1984</v>
      </c>
      <c r="H25" s="440">
        <v>37.799999999999997</v>
      </c>
      <c r="I25" s="440" t="s">
        <v>32</v>
      </c>
      <c r="J25" s="440" t="s">
        <v>695</v>
      </c>
      <c r="K25" s="440" t="s">
        <v>695</v>
      </c>
      <c r="L25" s="440" t="s">
        <v>695</v>
      </c>
      <c r="M25" s="440" t="s">
        <v>33</v>
      </c>
      <c r="N25" s="441" t="s">
        <v>34</v>
      </c>
      <c r="O25" s="440" t="s">
        <v>695</v>
      </c>
      <c r="P25" s="440">
        <v>3</v>
      </c>
      <c r="Q25" s="442" t="s">
        <v>696</v>
      </c>
    </row>
    <row r="26" spans="1:19" ht="60">
      <c r="A26" s="180">
        <v>20</v>
      </c>
      <c r="B26" s="443">
        <v>13</v>
      </c>
      <c r="C26" s="444" t="s">
        <v>533</v>
      </c>
      <c r="D26" s="180" t="s">
        <v>19</v>
      </c>
      <c r="E26" s="445" t="s">
        <v>717</v>
      </c>
      <c r="F26" s="180" t="s">
        <v>718</v>
      </c>
      <c r="G26" s="445">
        <v>1995</v>
      </c>
      <c r="H26" s="225">
        <v>150.69999999999999</v>
      </c>
      <c r="I26" s="445" t="s">
        <v>719</v>
      </c>
      <c r="J26" s="183" t="s">
        <v>720</v>
      </c>
      <c r="K26" s="286">
        <v>3400</v>
      </c>
      <c r="L26" s="183" t="s">
        <v>704</v>
      </c>
      <c r="M26" s="286" t="s">
        <v>721</v>
      </c>
      <c r="N26" s="446" t="s">
        <v>722</v>
      </c>
      <c r="O26" s="445" t="s">
        <v>695</v>
      </c>
      <c r="P26" s="180" t="s">
        <v>695</v>
      </c>
      <c r="Q26" s="447" t="s">
        <v>696</v>
      </c>
    </row>
    <row r="27" spans="1:19" ht="60">
      <c r="A27" s="180">
        <v>21</v>
      </c>
      <c r="B27" s="199">
        <v>14</v>
      </c>
      <c r="C27" s="224" t="s">
        <v>723</v>
      </c>
      <c r="D27" s="448" t="s">
        <v>19</v>
      </c>
      <c r="E27" s="180" t="s">
        <v>724</v>
      </c>
      <c r="F27" s="448" t="s">
        <v>681</v>
      </c>
      <c r="G27" s="180" t="s">
        <v>695</v>
      </c>
      <c r="H27" s="448">
        <v>2.2000000000000002</v>
      </c>
      <c r="I27" s="180" t="s">
        <v>725</v>
      </c>
      <c r="J27" s="449" t="s">
        <v>726</v>
      </c>
      <c r="K27" s="183" t="s">
        <v>695</v>
      </c>
      <c r="L27" s="449" t="s">
        <v>695</v>
      </c>
      <c r="M27" s="183" t="s">
        <v>721</v>
      </c>
      <c r="N27" s="450" t="s">
        <v>722</v>
      </c>
      <c r="O27" s="180" t="s">
        <v>695</v>
      </c>
      <c r="P27" s="448" t="s">
        <v>695</v>
      </c>
      <c r="Q27" s="447" t="s">
        <v>696</v>
      </c>
      <c r="R27" s="16">
        <f>SUM(R5:R26)</f>
        <v>0</v>
      </c>
      <c r="S27" s="16">
        <f>SUM(S5:S26)</f>
        <v>6</v>
      </c>
    </row>
    <row r="28" spans="1:19" ht="60">
      <c r="A28" s="180">
        <v>22</v>
      </c>
      <c r="B28" s="199">
        <v>15</v>
      </c>
      <c r="C28" s="201" t="s">
        <v>727</v>
      </c>
      <c r="D28" s="445" t="s">
        <v>19</v>
      </c>
      <c r="E28" s="200" t="s">
        <v>728</v>
      </c>
      <c r="F28" s="445" t="s">
        <v>681</v>
      </c>
      <c r="G28" s="200" t="s">
        <v>695</v>
      </c>
      <c r="H28" s="451">
        <v>8.4</v>
      </c>
      <c r="I28" s="202" t="s">
        <v>729</v>
      </c>
      <c r="J28" s="286" t="s">
        <v>726</v>
      </c>
      <c r="K28" s="205" t="s">
        <v>695</v>
      </c>
      <c r="L28" s="286" t="s">
        <v>695</v>
      </c>
      <c r="M28" s="205" t="s">
        <v>721</v>
      </c>
      <c r="N28" s="450" t="s">
        <v>722</v>
      </c>
      <c r="O28" s="200" t="s">
        <v>695</v>
      </c>
      <c r="P28" s="445" t="s">
        <v>695</v>
      </c>
      <c r="Q28" s="447" t="s">
        <v>696</v>
      </c>
    </row>
    <row r="29" spans="1:19" ht="60">
      <c r="A29" s="180">
        <v>23</v>
      </c>
      <c r="B29" s="199">
        <v>16</v>
      </c>
      <c r="C29" s="201" t="s">
        <v>730</v>
      </c>
      <c r="D29" s="445" t="s">
        <v>19</v>
      </c>
      <c r="E29" s="200" t="s">
        <v>731</v>
      </c>
      <c r="F29" s="445" t="s">
        <v>681</v>
      </c>
      <c r="G29" s="200" t="s">
        <v>695</v>
      </c>
      <c r="H29" s="451">
        <v>43.1</v>
      </c>
      <c r="I29" s="202" t="s">
        <v>732</v>
      </c>
      <c r="J29" s="286" t="s">
        <v>726</v>
      </c>
      <c r="K29" s="205" t="s">
        <v>695</v>
      </c>
      <c r="L29" s="286" t="s">
        <v>695</v>
      </c>
      <c r="M29" s="205" t="s">
        <v>721</v>
      </c>
      <c r="N29" s="450" t="s">
        <v>722</v>
      </c>
      <c r="O29" s="200" t="s">
        <v>695</v>
      </c>
      <c r="P29" s="445" t="s">
        <v>695</v>
      </c>
      <c r="Q29" s="447" t="s">
        <v>696</v>
      </c>
    </row>
    <row r="30" spans="1:19" ht="72">
      <c r="A30" s="180">
        <v>24</v>
      </c>
      <c r="B30" s="199">
        <v>17</v>
      </c>
      <c r="C30" s="201" t="s">
        <v>733</v>
      </c>
      <c r="D30" s="445" t="s">
        <v>19</v>
      </c>
      <c r="E30" s="200" t="s">
        <v>734</v>
      </c>
      <c r="F30" s="445" t="s">
        <v>681</v>
      </c>
      <c r="G30" s="200" t="s">
        <v>695</v>
      </c>
      <c r="H30" s="451" t="s">
        <v>735</v>
      </c>
      <c r="I30" s="202" t="s">
        <v>736</v>
      </c>
      <c r="J30" s="286" t="s">
        <v>726</v>
      </c>
      <c r="K30" s="205" t="s">
        <v>695</v>
      </c>
      <c r="L30" s="286" t="s">
        <v>695</v>
      </c>
      <c r="M30" s="205" t="s">
        <v>721</v>
      </c>
      <c r="N30" s="411" t="s">
        <v>722</v>
      </c>
      <c r="O30" s="201" t="s">
        <v>695</v>
      </c>
      <c r="P30" s="445" t="s">
        <v>695</v>
      </c>
      <c r="Q30" s="447" t="s">
        <v>696</v>
      </c>
    </row>
    <row r="31" spans="1:19" ht="60">
      <c r="A31" s="180">
        <v>25</v>
      </c>
      <c r="B31" s="199">
        <v>18</v>
      </c>
      <c r="C31" s="329" t="s">
        <v>737</v>
      </c>
      <c r="D31" s="180" t="s">
        <v>19</v>
      </c>
      <c r="E31" s="201" t="s">
        <v>731</v>
      </c>
      <c r="F31" s="445" t="s">
        <v>681</v>
      </c>
      <c r="G31" s="200" t="s">
        <v>695</v>
      </c>
      <c r="H31" s="451" t="s">
        <v>738</v>
      </c>
      <c r="I31" s="202" t="s">
        <v>739</v>
      </c>
      <c r="J31" s="286" t="s">
        <v>726</v>
      </c>
      <c r="K31" s="452" t="s">
        <v>695</v>
      </c>
      <c r="L31" s="183" t="s">
        <v>695</v>
      </c>
      <c r="M31" s="285" t="s">
        <v>721</v>
      </c>
      <c r="N31" s="414" t="s">
        <v>722</v>
      </c>
      <c r="O31" s="448" t="s">
        <v>695</v>
      </c>
      <c r="P31" s="180" t="s">
        <v>695</v>
      </c>
      <c r="Q31" s="447" t="s">
        <v>696</v>
      </c>
    </row>
    <row r="32" spans="1:19" ht="60">
      <c r="A32" s="180">
        <v>26</v>
      </c>
      <c r="B32" s="199">
        <v>19</v>
      </c>
      <c r="C32" s="444" t="s">
        <v>740</v>
      </c>
      <c r="D32" s="200" t="s">
        <v>19</v>
      </c>
      <c r="E32" s="201" t="s">
        <v>724</v>
      </c>
      <c r="F32" s="445" t="s">
        <v>681</v>
      </c>
      <c r="G32" s="200" t="s">
        <v>695</v>
      </c>
      <c r="H32" s="451" t="s">
        <v>741</v>
      </c>
      <c r="I32" s="202" t="s">
        <v>742</v>
      </c>
      <c r="J32" s="286" t="s">
        <v>726</v>
      </c>
      <c r="K32" s="453" t="s">
        <v>695</v>
      </c>
      <c r="L32" s="205" t="s">
        <v>695</v>
      </c>
      <c r="M32" s="285" t="s">
        <v>721</v>
      </c>
      <c r="N32" s="414" t="s">
        <v>722</v>
      </c>
      <c r="O32" s="445" t="s">
        <v>695</v>
      </c>
      <c r="P32" s="200" t="s">
        <v>695</v>
      </c>
      <c r="Q32" s="447" t="s">
        <v>696</v>
      </c>
    </row>
    <row r="33" spans="1:19" s="207" customFormat="1" ht="60">
      <c r="A33" s="180">
        <v>27</v>
      </c>
      <c r="B33" s="219">
        <v>20</v>
      </c>
      <c r="C33" s="454" t="s">
        <v>743</v>
      </c>
      <c r="D33" s="455" t="s">
        <v>29</v>
      </c>
      <c r="E33" s="455" t="s">
        <v>744</v>
      </c>
      <c r="F33" s="455" t="s">
        <v>681</v>
      </c>
      <c r="G33" s="455">
        <v>2004</v>
      </c>
      <c r="H33" s="456">
        <v>36.6</v>
      </c>
      <c r="I33" s="456" t="s">
        <v>745</v>
      </c>
      <c r="J33" s="457"/>
      <c r="K33" s="457">
        <v>520</v>
      </c>
      <c r="L33" s="457" t="s">
        <v>746</v>
      </c>
      <c r="M33" s="278" t="s">
        <v>33</v>
      </c>
      <c r="N33" s="458" t="s">
        <v>747</v>
      </c>
      <c r="O33" s="455"/>
      <c r="P33" s="455">
        <v>13</v>
      </c>
      <c r="Q33" s="459" t="s">
        <v>696</v>
      </c>
    </row>
    <row r="34" spans="1:19" s="207" customFormat="1" ht="36">
      <c r="A34" s="180">
        <v>28</v>
      </c>
      <c r="B34" s="219">
        <v>21</v>
      </c>
      <c r="C34" s="454" t="s">
        <v>341</v>
      </c>
      <c r="D34" s="455" t="s">
        <v>29</v>
      </c>
      <c r="E34" s="455" t="s">
        <v>29</v>
      </c>
      <c r="F34" s="455" t="s">
        <v>43</v>
      </c>
      <c r="G34" s="455"/>
      <c r="H34" s="456"/>
      <c r="I34" s="456"/>
      <c r="J34" s="457"/>
      <c r="K34" s="457">
        <v>505</v>
      </c>
      <c r="L34" s="457" t="s">
        <v>748</v>
      </c>
      <c r="M34" s="457" t="s">
        <v>33</v>
      </c>
      <c r="N34" s="460" t="s">
        <v>749</v>
      </c>
      <c r="O34" s="455"/>
      <c r="P34" s="455"/>
      <c r="Q34" s="459" t="s">
        <v>696</v>
      </c>
    </row>
    <row r="35" spans="1:19" s="207" customFormat="1" ht="60">
      <c r="A35" s="210">
        <v>29</v>
      </c>
      <c r="B35" s="219">
        <v>22</v>
      </c>
      <c r="C35" s="454" t="s">
        <v>750</v>
      </c>
      <c r="D35" s="455" t="s">
        <v>29</v>
      </c>
      <c r="E35" s="454" t="s">
        <v>751</v>
      </c>
      <c r="F35" s="461" t="s">
        <v>43</v>
      </c>
      <c r="G35" s="454"/>
      <c r="H35" s="462"/>
      <c r="I35" s="463"/>
      <c r="J35" s="464"/>
      <c r="K35" s="277">
        <v>511</v>
      </c>
      <c r="L35" s="464" t="s">
        <v>752</v>
      </c>
      <c r="M35" s="277" t="s">
        <v>33</v>
      </c>
      <c r="N35" s="465" t="s">
        <v>753</v>
      </c>
      <c r="O35" s="454"/>
      <c r="P35" s="461">
        <v>6</v>
      </c>
      <c r="Q35" s="442" t="s">
        <v>696</v>
      </c>
    </row>
    <row r="36" spans="1:19" s="207" customFormat="1" ht="60">
      <c r="A36" s="180">
        <v>30</v>
      </c>
      <c r="B36" s="219">
        <v>23</v>
      </c>
      <c r="C36" s="454" t="s">
        <v>750</v>
      </c>
      <c r="D36" s="461" t="s">
        <v>36</v>
      </c>
      <c r="E36" s="454" t="s">
        <v>754</v>
      </c>
      <c r="F36" s="461" t="s">
        <v>43</v>
      </c>
      <c r="G36" s="454"/>
      <c r="H36" s="462"/>
      <c r="I36" s="463"/>
      <c r="J36" s="464"/>
      <c r="K36" s="277">
        <v>2199</v>
      </c>
      <c r="L36" s="464" t="s">
        <v>755</v>
      </c>
      <c r="M36" s="277" t="s">
        <v>33</v>
      </c>
      <c r="N36" s="465" t="s">
        <v>756</v>
      </c>
      <c r="O36" s="454"/>
      <c r="P36" s="461"/>
      <c r="Q36" s="442" t="s">
        <v>696</v>
      </c>
    </row>
    <row r="37" spans="1:19" s="207" customFormat="1" ht="60">
      <c r="A37" s="180">
        <v>31</v>
      </c>
      <c r="B37" s="219">
        <v>24</v>
      </c>
      <c r="C37" s="454" t="s">
        <v>750</v>
      </c>
      <c r="D37" s="461" t="s">
        <v>36</v>
      </c>
      <c r="E37" s="454" t="s">
        <v>757</v>
      </c>
      <c r="F37" s="461" t="s">
        <v>43</v>
      </c>
      <c r="G37" s="454"/>
      <c r="H37" s="462"/>
      <c r="I37" s="463"/>
      <c r="J37" s="464"/>
      <c r="K37" s="277">
        <v>5000</v>
      </c>
      <c r="L37" s="464" t="s">
        <v>758</v>
      </c>
      <c r="M37" s="277" t="s">
        <v>254</v>
      </c>
      <c r="N37" s="465" t="s">
        <v>759</v>
      </c>
      <c r="O37" s="454"/>
      <c r="P37" s="461"/>
      <c r="Q37" s="442" t="s">
        <v>696</v>
      </c>
    </row>
    <row r="38" spans="1:19" s="207" customFormat="1" ht="60">
      <c r="A38" s="180">
        <v>32</v>
      </c>
      <c r="B38" s="219">
        <v>25</v>
      </c>
      <c r="C38" s="454" t="s">
        <v>640</v>
      </c>
      <c r="D38" s="461" t="s">
        <v>29</v>
      </c>
      <c r="E38" s="454" t="s">
        <v>760</v>
      </c>
      <c r="F38" s="461" t="s">
        <v>43</v>
      </c>
      <c r="G38" s="454"/>
      <c r="H38" s="462"/>
      <c r="I38" s="463"/>
      <c r="J38" s="464"/>
      <c r="K38" s="277">
        <v>1256</v>
      </c>
      <c r="L38" s="464" t="s">
        <v>761</v>
      </c>
      <c r="M38" s="277" t="s">
        <v>254</v>
      </c>
      <c r="N38" s="465" t="s">
        <v>762</v>
      </c>
      <c r="O38" s="454"/>
      <c r="P38" s="461"/>
      <c r="Q38" s="442" t="s">
        <v>696</v>
      </c>
    </row>
    <row r="39" spans="1:19" s="207" customFormat="1" ht="60">
      <c r="A39" s="180">
        <v>33</v>
      </c>
      <c r="B39" s="219">
        <v>26</v>
      </c>
      <c r="C39" s="454" t="s">
        <v>640</v>
      </c>
      <c r="D39" s="461" t="s">
        <v>29</v>
      </c>
      <c r="E39" s="454" t="s">
        <v>763</v>
      </c>
      <c r="F39" s="461" t="s">
        <v>43</v>
      </c>
      <c r="G39" s="454"/>
      <c r="H39" s="462"/>
      <c r="I39" s="463"/>
      <c r="J39" s="464"/>
      <c r="K39" s="277">
        <v>904</v>
      </c>
      <c r="L39" s="464" t="s">
        <v>764</v>
      </c>
      <c r="M39" s="277" t="s">
        <v>254</v>
      </c>
      <c r="N39" s="465" t="s">
        <v>765</v>
      </c>
      <c r="O39" s="454"/>
      <c r="P39" s="461"/>
      <c r="Q39" s="442" t="s">
        <v>696</v>
      </c>
    </row>
    <row r="40" spans="1:19" s="207" customFormat="1" ht="60">
      <c r="A40" s="180">
        <v>34</v>
      </c>
      <c r="B40" s="219">
        <v>27</v>
      </c>
      <c r="C40" s="454" t="s">
        <v>640</v>
      </c>
      <c r="D40" s="461" t="s">
        <v>29</v>
      </c>
      <c r="E40" s="454" t="s">
        <v>766</v>
      </c>
      <c r="F40" s="461" t="s">
        <v>43</v>
      </c>
      <c r="G40" s="454"/>
      <c r="H40" s="462"/>
      <c r="I40" s="463"/>
      <c r="J40" s="464"/>
      <c r="K40" s="277">
        <v>1280</v>
      </c>
      <c r="L40" s="464" t="s">
        <v>767</v>
      </c>
      <c r="M40" s="277" t="s">
        <v>254</v>
      </c>
      <c r="N40" s="465" t="s">
        <v>768</v>
      </c>
      <c r="O40" s="454"/>
      <c r="P40" s="461"/>
      <c r="Q40" s="442" t="s">
        <v>696</v>
      </c>
    </row>
    <row r="41" spans="1:19" ht="69" customHeight="1">
      <c r="A41" s="180">
        <v>35</v>
      </c>
      <c r="B41" s="466">
        <v>28</v>
      </c>
      <c r="C41" s="467" t="s">
        <v>533</v>
      </c>
      <c r="D41" s="445" t="s">
        <v>19</v>
      </c>
      <c r="E41" s="467" t="s">
        <v>769</v>
      </c>
      <c r="F41" s="445" t="s">
        <v>681</v>
      </c>
      <c r="G41" s="467">
        <v>1986</v>
      </c>
      <c r="H41" s="451">
        <v>145.19999999999999</v>
      </c>
      <c r="I41" s="468" t="s">
        <v>770</v>
      </c>
      <c r="J41" s="286" t="s">
        <v>771</v>
      </c>
      <c r="K41" s="469">
        <v>2092</v>
      </c>
      <c r="L41" s="286" t="s">
        <v>772</v>
      </c>
      <c r="M41" s="469" t="s">
        <v>254</v>
      </c>
      <c r="N41" s="470" t="s">
        <v>722</v>
      </c>
      <c r="O41" s="467"/>
      <c r="P41" s="445"/>
      <c r="Q41" s="471" t="s">
        <v>696</v>
      </c>
    </row>
    <row r="42" spans="1:19" ht="48">
      <c r="A42" s="180">
        <v>36</v>
      </c>
      <c r="B42" s="466">
        <v>29</v>
      </c>
      <c r="C42" s="467" t="s">
        <v>341</v>
      </c>
      <c r="D42" s="445" t="s">
        <v>19</v>
      </c>
      <c r="E42" s="467" t="s">
        <v>773</v>
      </c>
      <c r="F42" s="445" t="s">
        <v>43</v>
      </c>
      <c r="G42" s="467"/>
      <c r="H42" s="451"/>
      <c r="I42" s="468"/>
      <c r="J42" s="286"/>
      <c r="K42" s="469">
        <v>1320</v>
      </c>
      <c r="L42" s="286" t="s">
        <v>774</v>
      </c>
      <c r="M42" s="469" t="s">
        <v>33</v>
      </c>
      <c r="N42" s="470" t="s">
        <v>775</v>
      </c>
      <c r="O42" s="467"/>
      <c r="P42" s="445"/>
      <c r="Q42" s="471" t="s">
        <v>696</v>
      </c>
    </row>
    <row r="43" spans="1:19" s="207" customFormat="1">
      <c r="A43" s="180"/>
      <c r="B43" s="219"/>
      <c r="C43" s="454"/>
      <c r="D43" s="454"/>
      <c r="E43" s="454"/>
      <c r="F43" s="454"/>
      <c r="G43" s="454"/>
      <c r="H43" s="463"/>
      <c r="I43" s="463"/>
      <c r="J43" s="277"/>
      <c r="K43" s="277"/>
      <c r="L43" s="277"/>
      <c r="M43" s="277"/>
      <c r="N43" s="422"/>
      <c r="O43" s="454"/>
      <c r="P43" s="454"/>
      <c r="Q43" s="442"/>
    </row>
    <row r="44" spans="1:19" ht="24">
      <c r="A44" s="472"/>
      <c r="B44" s="473" t="s">
        <v>695</v>
      </c>
      <c r="C44" s="474" t="s">
        <v>695</v>
      </c>
      <c r="D44" s="475" t="s">
        <v>695</v>
      </c>
      <c r="E44" s="475" t="s">
        <v>695</v>
      </c>
      <c r="F44" s="476" t="s">
        <v>695</v>
      </c>
      <c r="G44" s="475" t="s">
        <v>695</v>
      </c>
      <c r="H44" s="477" t="s">
        <v>695</v>
      </c>
      <c r="I44" s="478" t="s">
        <v>695</v>
      </c>
      <c r="J44" s="479" t="s">
        <v>695</v>
      </c>
      <c r="K44" s="480" t="s">
        <v>508</v>
      </c>
      <c r="L44" s="481" t="s">
        <v>695</v>
      </c>
      <c r="M44" s="481" t="s">
        <v>695</v>
      </c>
      <c r="N44" s="482" t="s">
        <v>695</v>
      </c>
      <c r="O44" s="476" t="s">
        <v>695</v>
      </c>
      <c r="P44" s="475" t="s">
        <v>695</v>
      </c>
      <c r="Q44" s="483" t="s">
        <v>695</v>
      </c>
    </row>
    <row r="45" spans="1:19" ht="24" customHeight="1">
      <c r="A45" s="372" t="s">
        <v>695</v>
      </c>
      <c r="B45" s="484" t="s">
        <v>695</v>
      </c>
      <c r="C45" s="485" t="s">
        <v>695</v>
      </c>
      <c r="D45" s="485" t="s">
        <v>695</v>
      </c>
      <c r="E45" s="485" t="s">
        <v>695</v>
      </c>
      <c r="F45" s="485" t="s">
        <v>695</v>
      </c>
      <c r="G45" s="485" t="s">
        <v>695</v>
      </c>
      <c r="H45" s="486" t="s">
        <v>695</v>
      </c>
      <c r="I45" s="486" t="s">
        <v>695</v>
      </c>
      <c r="J45" s="487" t="s">
        <v>695</v>
      </c>
      <c r="K45" s="487" t="s">
        <v>695</v>
      </c>
      <c r="L45" s="487" t="s">
        <v>695</v>
      </c>
      <c r="M45" s="487" t="s">
        <v>695</v>
      </c>
      <c r="N45" s="388" t="s">
        <v>695</v>
      </c>
      <c r="O45" s="485" t="s">
        <v>695</v>
      </c>
      <c r="P45" s="485" t="s">
        <v>695</v>
      </c>
      <c r="Q45" s="485" t="s">
        <v>695</v>
      </c>
    </row>
    <row r="46" spans="1:19" ht="21" customHeight="1">
      <c r="A46" s="9"/>
      <c r="C46" s="2328" t="s">
        <v>776</v>
      </c>
      <c r="D46" s="2329"/>
      <c r="E46" s="2329"/>
      <c r="F46" s="2329"/>
      <c r="G46" s="2329"/>
      <c r="H46" s="2329"/>
      <c r="I46" s="2329"/>
      <c r="J46" s="2329"/>
      <c r="K46" s="2329"/>
      <c r="L46" s="2329"/>
      <c r="M46" s="2329"/>
      <c r="N46" s="2329"/>
      <c r="O46" s="2329"/>
      <c r="P46" s="2329"/>
      <c r="Q46" s="2330"/>
      <c r="R46" s="13"/>
      <c r="S46" s="13"/>
    </row>
    <row r="47" spans="1:19" ht="18.75" customHeight="1">
      <c r="A47" s="180"/>
      <c r="B47" s="338"/>
      <c r="C47" s="210"/>
      <c r="D47" s="210"/>
      <c r="E47" s="210"/>
      <c r="F47" s="210"/>
      <c r="G47" s="210"/>
      <c r="H47" s="213"/>
      <c r="I47" s="213"/>
      <c r="J47" s="183"/>
      <c r="K47" s="216"/>
      <c r="L47" s="216"/>
      <c r="M47" s="216"/>
      <c r="N47" s="216"/>
      <c r="O47" s="180"/>
      <c r="P47" s="180"/>
      <c r="Q47" s="180"/>
    </row>
  </sheetData>
  <mergeCells count="22">
    <mergeCell ref="C46:Q46"/>
    <mergeCell ref="Q2:Q3"/>
    <mergeCell ref="A4:B4"/>
    <mergeCell ref="C5:Q5"/>
    <mergeCell ref="C13:Q13"/>
    <mergeCell ref="Q14:Q16"/>
    <mergeCell ref="B1:Q1"/>
    <mergeCell ref="A2:A3"/>
    <mergeCell ref="B2:B3"/>
    <mergeCell ref="C2:C3"/>
    <mergeCell ref="D2:D3"/>
    <mergeCell ref="E2:E3"/>
    <mergeCell ref="F2:F3"/>
    <mergeCell ref="G2:G3"/>
    <mergeCell ref="H2:H3"/>
    <mergeCell ref="I2:I3"/>
    <mergeCell ref="J2:J3"/>
    <mergeCell ref="K2:K3"/>
    <mergeCell ref="L2:L3"/>
    <mergeCell ref="M2:M3"/>
    <mergeCell ref="N2:N3"/>
    <mergeCell ref="O2:P2"/>
  </mergeCells>
  <pageMargins left="0.31496062992125984" right="0.31496062992125984" top="0.39370078740157477" bottom="0.39370078740157477" header="0.31496062992125984" footer="0.31496062992125984"/>
  <pageSetup paperSize="9" scale="61" fitToHeight="0" orientation="landscape"/>
  <drawing r:id="rId1"/>
</worksheet>
</file>

<file path=xl/worksheets/sheet6.xml><?xml version="1.0" encoding="utf-8"?>
<worksheet xmlns="http://schemas.openxmlformats.org/spreadsheetml/2006/main" xmlns:r="http://schemas.openxmlformats.org/officeDocument/2006/relationships">
  <dimension ref="A1:BI69"/>
  <sheetViews>
    <sheetView workbookViewId="0"/>
  </sheetViews>
  <sheetFormatPr defaultRowHeight="12" outlineLevelCol="1"/>
  <cols>
    <col min="1" max="1" width="4.85546875" style="5" customWidth="1"/>
    <col min="2" max="2" width="4.28515625" style="488" customWidth="1"/>
    <col min="3" max="3" width="21.5703125" style="5" customWidth="1"/>
    <col min="4" max="4" width="12.42578125" style="5" customWidth="1"/>
    <col min="5" max="6" width="21.5703125" style="5" customWidth="1"/>
    <col min="7" max="7" width="6.85546875" style="5" customWidth="1"/>
    <col min="8" max="8" width="9.5703125" style="489" customWidth="1"/>
    <col min="9" max="9" width="17.140625" style="489" customWidth="1"/>
    <col min="10" max="11" width="21.5703125" style="490" customWidth="1" outlineLevel="1"/>
    <col min="12" max="12" width="15.42578125" style="490" customWidth="1" outlineLevel="1"/>
    <col min="13" max="13" width="13.85546875" style="490" customWidth="1" outlineLevel="1"/>
    <col min="14" max="14" width="49.7109375" style="5" customWidth="1"/>
    <col min="15" max="17" width="21.5703125" style="5" customWidth="1"/>
    <col min="18" max="18" width="5.42578125" style="16" hidden="1" customWidth="1"/>
    <col min="19" max="19" width="5.28515625" style="16" hidden="1" customWidth="1"/>
    <col min="20" max="20" width="23.28515625" style="16" customWidth="1"/>
    <col min="21" max="21" width="6" style="16" customWidth="1"/>
    <col min="22" max="16384" width="9.140625" style="16"/>
  </cols>
  <sheetData>
    <row r="1" spans="1:61" s="5" customFormat="1" ht="27.75" customHeight="1">
      <c r="B1" s="2324" t="s">
        <v>777</v>
      </c>
      <c r="C1" s="2324"/>
      <c r="D1" s="2324"/>
      <c r="E1" s="2324"/>
      <c r="F1" s="2324"/>
      <c r="G1" s="2324"/>
      <c r="H1" s="2324"/>
      <c r="I1" s="2324"/>
      <c r="J1" s="2324"/>
      <c r="K1" s="2324"/>
      <c r="L1" s="2324"/>
      <c r="M1" s="2324"/>
      <c r="N1" s="2324"/>
      <c r="O1" s="2324"/>
      <c r="P1" s="2324"/>
      <c r="Q1" s="2324"/>
    </row>
    <row r="2" spans="1:61" s="403" customFormat="1">
      <c r="A2" s="2296" t="s">
        <v>0</v>
      </c>
      <c r="B2" s="2296" t="s">
        <v>0</v>
      </c>
      <c r="C2" s="2298" t="s">
        <v>1</v>
      </c>
      <c r="D2" s="4"/>
      <c r="E2" s="2298" t="s">
        <v>2</v>
      </c>
      <c r="F2" s="2298" t="s">
        <v>3</v>
      </c>
      <c r="G2" s="2298" t="s">
        <v>4</v>
      </c>
      <c r="H2" s="2300" t="s">
        <v>314</v>
      </c>
      <c r="I2" s="2300" t="s">
        <v>6</v>
      </c>
      <c r="J2" s="2302" t="s">
        <v>778</v>
      </c>
      <c r="K2" s="2302" t="s">
        <v>316</v>
      </c>
      <c r="L2" s="2302" t="s">
        <v>9</v>
      </c>
      <c r="M2" s="2302" t="s">
        <v>10</v>
      </c>
      <c r="N2" s="2302" t="s">
        <v>608</v>
      </c>
      <c r="O2" s="2304" t="s">
        <v>12</v>
      </c>
      <c r="P2" s="2305"/>
      <c r="Q2" s="2302" t="s">
        <v>13</v>
      </c>
    </row>
    <row r="3" spans="1:61" s="403" customFormat="1" ht="72">
      <c r="A3" s="2297"/>
      <c r="B3" s="2297"/>
      <c r="C3" s="2326"/>
      <c r="D3" s="7" t="s">
        <v>14</v>
      </c>
      <c r="E3" s="2326"/>
      <c r="F3" s="2326"/>
      <c r="G3" s="2326"/>
      <c r="H3" s="2334"/>
      <c r="I3" s="2334"/>
      <c r="J3" s="2335"/>
      <c r="K3" s="2335"/>
      <c r="L3" s="2335"/>
      <c r="M3" s="2335"/>
      <c r="N3" s="2335"/>
      <c r="O3" s="9" t="s">
        <v>15</v>
      </c>
      <c r="P3" s="9" t="s">
        <v>779</v>
      </c>
      <c r="Q3" s="2335"/>
      <c r="T3" s="403" t="s">
        <v>115</v>
      </c>
    </row>
    <row r="4" spans="1:61" s="197" customFormat="1">
      <c r="A4" s="2306">
        <v>1</v>
      </c>
      <c r="B4" s="2350"/>
      <c r="C4" s="9">
        <v>2</v>
      </c>
      <c r="D4" s="8">
        <v>3</v>
      </c>
      <c r="E4" s="9">
        <v>4</v>
      </c>
      <c r="F4" s="8">
        <v>5</v>
      </c>
      <c r="G4" s="9">
        <v>6</v>
      </c>
      <c r="H4" s="8">
        <v>7</v>
      </c>
      <c r="I4" s="9">
        <v>8</v>
      </c>
      <c r="J4" s="8">
        <v>9</v>
      </c>
      <c r="K4" s="9">
        <v>10</v>
      </c>
      <c r="L4" s="8">
        <v>11</v>
      </c>
      <c r="M4" s="9">
        <v>12</v>
      </c>
      <c r="N4" s="8">
        <v>13</v>
      </c>
      <c r="O4" s="9">
        <v>14</v>
      </c>
      <c r="P4" s="8">
        <v>15</v>
      </c>
      <c r="Q4" s="9">
        <v>16</v>
      </c>
    </row>
    <row r="5" spans="1:61" s="491" customFormat="1">
      <c r="A5" s="9"/>
      <c r="B5" s="307">
        <f>COUNT(B6:B67)</f>
        <v>59</v>
      </c>
      <c r="C5" s="2328" t="s">
        <v>116</v>
      </c>
      <c r="D5" s="2351"/>
      <c r="E5" s="2351"/>
      <c r="F5" s="2351"/>
      <c r="G5" s="2351"/>
      <c r="H5" s="2351"/>
      <c r="I5" s="2351"/>
      <c r="J5" s="2351"/>
      <c r="K5" s="2351"/>
      <c r="L5" s="2351"/>
      <c r="M5" s="2351"/>
      <c r="N5" s="2351"/>
      <c r="O5" s="2351"/>
      <c r="P5" s="2351"/>
      <c r="Q5" s="2352"/>
    </row>
    <row r="6" spans="1:61" ht="156.75" customHeight="1">
      <c r="A6" s="180">
        <v>1</v>
      </c>
      <c r="B6" s="338">
        <v>1</v>
      </c>
      <c r="C6" s="180" t="s">
        <v>780</v>
      </c>
      <c r="D6" s="492" t="s">
        <v>19</v>
      </c>
      <c r="E6" s="180" t="s">
        <v>781</v>
      </c>
      <c r="F6" s="180" t="s">
        <v>782</v>
      </c>
      <c r="G6" s="180">
        <v>1997</v>
      </c>
      <c r="H6" s="225">
        <v>145</v>
      </c>
      <c r="I6" s="182" t="s">
        <v>783</v>
      </c>
      <c r="J6" s="183" t="s">
        <v>784</v>
      </c>
      <c r="K6" s="183">
        <v>521</v>
      </c>
      <c r="L6" s="183" t="s">
        <v>785</v>
      </c>
      <c r="M6" s="333" t="s">
        <v>786</v>
      </c>
      <c r="N6" s="2353" t="s">
        <v>787</v>
      </c>
      <c r="O6" s="180"/>
      <c r="P6" s="180"/>
      <c r="Q6" s="180" t="s">
        <v>788</v>
      </c>
      <c r="R6" s="493"/>
      <c r="S6" s="493">
        <v>1</v>
      </c>
      <c r="T6" s="493" t="s">
        <v>789</v>
      </c>
      <c r="U6" s="493"/>
      <c r="V6" s="493"/>
      <c r="W6" s="493"/>
      <c r="X6" s="493"/>
      <c r="Y6" s="493"/>
      <c r="Z6" s="493"/>
      <c r="AA6" s="493"/>
      <c r="AB6" s="493"/>
      <c r="AC6" s="493"/>
      <c r="AD6" s="493"/>
      <c r="AE6" s="493"/>
      <c r="AF6" s="493"/>
      <c r="AG6" s="493"/>
      <c r="AH6" s="493"/>
      <c r="AI6" s="493"/>
      <c r="AJ6" s="493"/>
      <c r="AK6" s="493"/>
      <c r="AL6" s="493"/>
      <c r="AM6" s="493"/>
      <c r="AN6" s="493"/>
      <c r="AO6" s="493"/>
      <c r="AP6" s="493"/>
      <c r="AQ6" s="493"/>
      <c r="AR6" s="493"/>
      <c r="AS6" s="493"/>
      <c r="AT6" s="493"/>
      <c r="AU6" s="493"/>
      <c r="AV6" s="493"/>
      <c r="AW6" s="493"/>
      <c r="AX6" s="493"/>
      <c r="AY6" s="493"/>
      <c r="AZ6" s="493"/>
      <c r="BA6" s="493"/>
      <c r="BB6" s="493"/>
      <c r="BC6" s="493"/>
      <c r="BD6" s="493"/>
      <c r="BE6" s="493"/>
      <c r="BF6" s="493"/>
      <c r="BG6" s="493"/>
      <c r="BH6" s="493"/>
      <c r="BI6" s="493"/>
    </row>
    <row r="7" spans="1:61" ht="60">
      <c r="A7" s="180">
        <v>2</v>
      </c>
      <c r="B7" s="338">
        <v>2</v>
      </c>
      <c r="C7" s="180" t="s">
        <v>790</v>
      </c>
      <c r="D7" s="492" t="s">
        <v>19</v>
      </c>
      <c r="E7" s="180" t="s">
        <v>781</v>
      </c>
      <c r="F7" s="180" t="s">
        <v>782</v>
      </c>
      <c r="G7" s="180">
        <v>1973</v>
      </c>
      <c r="H7" s="225">
        <v>601.70000000000005</v>
      </c>
      <c r="I7" s="182" t="s">
        <v>791</v>
      </c>
      <c r="J7" s="494" t="s">
        <v>792</v>
      </c>
      <c r="K7" s="183">
        <v>3968</v>
      </c>
      <c r="L7" s="183" t="s">
        <v>793</v>
      </c>
      <c r="M7" s="333" t="s">
        <v>794</v>
      </c>
      <c r="N7" s="2354"/>
      <c r="O7" s="180"/>
      <c r="P7" s="180"/>
      <c r="Q7" s="180"/>
      <c r="R7" s="493"/>
      <c r="S7" s="493">
        <v>1</v>
      </c>
      <c r="T7" s="493"/>
      <c r="U7" s="493"/>
      <c r="V7" s="493"/>
      <c r="W7" s="493"/>
      <c r="X7" s="493"/>
      <c r="Y7" s="493"/>
      <c r="Z7" s="493"/>
      <c r="AA7" s="493"/>
      <c r="AB7" s="493"/>
      <c r="AC7" s="493"/>
      <c r="AD7" s="493"/>
      <c r="AE7" s="493"/>
      <c r="AF7" s="493"/>
      <c r="AG7" s="493"/>
      <c r="AH7" s="493"/>
      <c r="AI7" s="493"/>
      <c r="AJ7" s="493"/>
      <c r="AK7" s="493"/>
      <c r="AL7" s="493"/>
      <c r="AM7" s="493"/>
      <c r="AN7" s="493"/>
      <c r="AO7" s="493"/>
      <c r="AP7" s="493"/>
      <c r="AQ7" s="493"/>
      <c r="AR7" s="493"/>
      <c r="AS7" s="493"/>
      <c r="AT7" s="493"/>
      <c r="AU7" s="493"/>
      <c r="AV7" s="493"/>
      <c r="AW7" s="493"/>
      <c r="AX7" s="493"/>
      <c r="AY7" s="493"/>
      <c r="AZ7" s="493"/>
      <c r="BA7" s="493"/>
      <c r="BB7" s="493"/>
      <c r="BC7" s="493"/>
      <c r="BD7" s="493"/>
      <c r="BE7" s="493"/>
      <c r="BF7" s="493"/>
      <c r="BG7" s="493"/>
      <c r="BH7" s="493"/>
      <c r="BI7" s="493"/>
    </row>
    <row r="8" spans="1:61" ht="98.25" customHeight="1">
      <c r="A8" s="180">
        <v>3</v>
      </c>
      <c r="B8" s="338">
        <v>3</v>
      </c>
      <c r="C8" s="180" t="s">
        <v>795</v>
      </c>
      <c r="D8" s="492" t="s">
        <v>19</v>
      </c>
      <c r="E8" s="180" t="s">
        <v>781</v>
      </c>
      <c r="F8" s="180" t="s">
        <v>782</v>
      </c>
      <c r="G8" s="180">
        <v>1958</v>
      </c>
      <c r="H8" s="225">
        <v>1206.5999999999999</v>
      </c>
      <c r="I8" s="182" t="s">
        <v>796</v>
      </c>
      <c r="J8" s="494" t="s">
        <v>797</v>
      </c>
      <c r="K8" s="183">
        <v>3968</v>
      </c>
      <c r="L8" s="225" t="s">
        <v>793</v>
      </c>
      <c r="M8" s="333" t="s">
        <v>794</v>
      </c>
      <c r="N8" s="2354"/>
      <c r="O8" s="180"/>
      <c r="P8" s="180"/>
      <c r="Q8" s="180"/>
      <c r="R8" s="493"/>
      <c r="S8" s="493">
        <v>1</v>
      </c>
      <c r="T8" s="493"/>
      <c r="U8" s="493"/>
      <c r="V8" s="493"/>
      <c r="W8" s="493"/>
      <c r="X8" s="493"/>
      <c r="Y8" s="493"/>
      <c r="Z8" s="493"/>
      <c r="AA8" s="493"/>
      <c r="AB8" s="493"/>
      <c r="AC8" s="493"/>
      <c r="AD8" s="493"/>
      <c r="AE8" s="493"/>
      <c r="AF8" s="493"/>
      <c r="AG8" s="493"/>
      <c r="AH8" s="493"/>
      <c r="AI8" s="493"/>
      <c r="AJ8" s="493"/>
      <c r="AK8" s="493"/>
      <c r="AL8" s="493"/>
      <c r="AM8" s="493"/>
      <c r="AN8" s="493"/>
      <c r="AO8" s="493"/>
      <c r="AP8" s="493"/>
      <c r="AQ8" s="493"/>
      <c r="AR8" s="493"/>
      <c r="AS8" s="493"/>
      <c r="AT8" s="493"/>
      <c r="AU8" s="493"/>
      <c r="AV8" s="493"/>
      <c r="AW8" s="493"/>
      <c r="AX8" s="493"/>
      <c r="AY8" s="493"/>
      <c r="AZ8" s="493"/>
      <c r="BA8" s="493"/>
      <c r="BB8" s="493"/>
      <c r="BC8" s="493"/>
      <c r="BD8" s="493"/>
      <c r="BE8" s="493"/>
      <c r="BF8" s="493"/>
      <c r="BG8" s="493"/>
      <c r="BH8" s="493"/>
      <c r="BI8" s="493"/>
    </row>
    <row r="9" spans="1:61" ht="78" customHeight="1">
      <c r="A9" s="180">
        <v>4</v>
      </c>
      <c r="B9" s="338">
        <v>4</v>
      </c>
      <c r="C9" s="180" t="s">
        <v>798</v>
      </c>
      <c r="D9" s="492" t="s">
        <v>19</v>
      </c>
      <c r="E9" s="180" t="s">
        <v>781</v>
      </c>
      <c r="F9" s="180" t="s">
        <v>782</v>
      </c>
      <c r="G9" s="180">
        <v>1694</v>
      </c>
      <c r="H9" s="225">
        <v>696.8</v>
      </c>
      <c r="I9" s="182" t="s">
        <v>799</v>
      </c>
      <c r="J9" s="183" t="s">
        <v>797</v>
      </c>
      <c r="K9" s="183">
        <v>1407</v>
      </c>
      <c r="L9" s="225" t="s">
        <v>800</v>
      </c>
      <c r="M9" s="333" t="s">
        <v>794</v>
      </c>
      <c r="N9" s="2355"/>
      <c r="O9" s="180"/>
      <c r="P9" s="180"/>
      <c r="Q9" s="180"/>
      <c r="R9" s="493"/>
      <c r="S9" s="493">
        <v>1</v>
      </c>
      <c r="T9" s="493"/>
      <c r="U9" s="493"/>
      <c r="V9" s="493"/>
      <c r="W9" s="493"/>
      <c r="X9" s="493"/>
      <c r="Y9" s="493"/>
      <c r="Z9" s="493"/>
      <c r="AA9" s="493"/>
      <c r="AB9" s="493"/>
      <c r="AC9" s="493"/>
      <c r="AD9" s="493"/>
      <c r="AE9" s="493"/>
      <c r="AF9" s="493"/>
      <c r="AG9" s="493"/>
      <c r="AH9" s="493"/>
      <c r="AI9" s="493"/>
      <c r="AJ9" s="493"/>
      <c r="AK9" s="493"/>
      <c r="AL9" s="493"/>
      <c r="AM9" s="493"/>
      <c r="AN9" s="493"/>
      <c r="AO9" s="493"/>
      <c r="AP9" s="493"/>
      <c r="AQ9" s="493"/>
      <c r="AR9" s="493"/>
      <c r="AS9" s="493"/>
      <c r="AT9" s="493"/>
      <c r="AU9" s="493"/>
      <c r="AV9" s="493"/>
      <c r="AW9" s="493"/>
      <c r="AX9" s="493"/>
      <c r="AY9" s="493"/>
      <c r="AZ9" s="493"/>
      <c r="BA9" s="493"/>
      <c r="BB9" s="493"/>
      <c r="BC9" s="493"/>
      <c r="BD9" s="493"/>
      <c r="BE9" s="493"/>
      <c r="BF9" s="493"/>
      <c r="BG9" s="493"/>
      <c r="BH9" s="493"/>
      <c r="BI9" s="493"/>
    </row>
    <row r="10" spans="1:61" ht="210.75" customHeight="1">
      <c r="A10" s="180">
        <v>5</v>
      </c>
      <c r="B10" s="338">
        <v>5</v>
      </c>
      <c r="C10" s="180" t="s">
        <v>801</v>
      </c>
      <c r="D10" s="492" t="s">
        <v>802</v>
      </c>
      <c r="E10" s="180" t="s">
        <v>803</v>
      </c>
      <c r="F10" s="180" t="s">
        <v>804</v>
      </c>
      <c r="G10" s="180">
        <v>1993</v>
      </c>
      <c r="H10" s="225">
        <v>3.1</v>
      </c>
      <c r="I10" s="182" t="s">
        <v>805</v>
      </c>
      <c r="J10" s="183" t="s">
        <v>806</v>
      </c>
      <c r="K10" s="183"/>
      <c r="L10" s="225"/>
      <c r="M10" s="183" t="s">
        <v>807</v>
      </c>
      <c r="N10" s="183" t="s">
        <v>808</v>
      </c>
      <c r="O10" s="180"/>
      <c r="P10" s="180"/>
      <c r="Q10" s="180" t="s">
        <v>809</v>
      </c>
      <c r="S10" s="493">
        <v>1</v>
      </c>
      <c r="T10" s="493"/>
      <c r="U10" s="493"/>
      <c r="V10" s="493"/>
      <c r="W10" s="493"/>
      <c r="X10" s="493"/>
      <c r="Y10" s="493"/>
      <c r="Z10" s="493"/>
      <c r="AA10" s="493"/>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3"/>
      <c r="AY10" s="493"/>
      <c r="AZ10" s="493"/>
      <c r="BA10" s="493"/>
      <c r="BB10" s="493"/>
      <c r="BC10" s="493"/>
      <c r="BD10" s="493"/>
      <c r="BE10" s="493"/>
      <c r="BF10" s="493"/>
      <c r="BG10" s="493"/>
      <c r="BH10" s="493"/>
      <c r="BI10" s="493"/>
    </row>
    <row r="11" spans="1:61" s="207" customFormat="1" ht="206.25" customHeight="1">
      <c r="A11" s="210">
        <v>6</v>
      </c>
      <c r="B11" s="427">
        <v>6</v>
      </c>
      <c r="C11" s="248" t="s">
        <v>810</v>
      </c>
      <c r="D11" s="496" t="s">
        <v>29</v>
      </c>
      <c r="E11" s="248" t="s">
        <v>811</v>
      </c>
      <c r="F11" s="248" t="s">
        <v>812</v>
      </c>
      <c r="G11" s="248">
        <v>1995</v>
      </c>
      <c r="H11" s="345">
        <v>210.45</v>
      </c>
      <c r="I11" s="497" t="s">
        <v>813</v>
      </c>
      <c r="J11" s="362" t="s">
        <v>814</v>
      </c>
      <c r="K11" s="362"/>
      <c r="L11" s="362"/>
      <c r="M11" s="362" t="s">
        <v>815</v>
      </c>
      <c r="N11" s="247" t="s">
        <v>816</v>
      </c>
      <c r="O11" s="248"/>
      <c r="P11" s="248"/>
      <c r="Q11" s="248" t="s">
        <v>817</v>
      </c>
      <c r="S11" s="207">
        <v>1</v>
      </c>
      <c r="T11" s="207" t="s">
        <v>129</v>
      </c>
    </row>
    <row r="12" spans="1:61" s="5" customFormat="1" ht="324.60000000000002" customHeight="1">
      <c r="A12" s="226">
        <v>7</v>
      </c>
      <c r="B12" s="498">
        <v>7</v>
      </c>
      <c r="C12" s="226" t="s">
        <v>818</v>
      </c>
      <c r="D12" s="499" t="s">
        <v>19</v>
      </c>
      <c r="E12" s="226" t="s">
        <v>819</v>
      </c>
      <c r="F12" s="500" t="s">
        <v>820</v>
      </c>
      <c r="G12" s="226">
        <v>1988</v>
      </c>
      <c r="H12" s="226">
        <v>413.4</v>
      </c>
      <c r="I12" s="226" t="s">
        <v>821</v>
      </c>
      <c r="J12" s="226" t="s">
        <v>822</v>
      </c>
      <c r="K12" s="500"/>
      <c r="L12" s="226"/>
      <c r="M12" s="226" t="s">
        <v>794</v>
      </c>
      <c r="N12" s="501" t="s">
        <v>823</v>
      </c>
      <c r="O12" s="502"/>
      <c r="P12" s="226"/>
      <c r="Q12" s="226"/>
    </row>
    <row r="13" spans="1:61" s="220" customFormat="1" ht="51.75" customHeight="1">
      <c r="A13" s="180">
        <v>8</v>
      </c>
      <c r="B13" s="338">
        <v>8</v>
      </c>
      <c r="C13" s="248" t="s">
        <v>341</v>
      </c>
      <c r="D13" s="248" t="s">
        <v>29</v>
      </c>
      <c r="E13" s="248" t="s">
        <v>824</v>
      </c>
      <c r="F13" s="248" t="s">
        <v>825</v>
      </c>
      <c r="G13" s="248"/>
      <c r="H13" s="248"/>
      <c r="I13" s="248"/>
      <c r="J13" s="248" t="s">
        <v>155</v>
      </c>
      <c r="K13" s="248">
        <v>11702</v>
      </c>
      <c r="L13" s="248" t="s">
        <v>826</v>
      </c>
      <c r="M13" s="194" t="s">
        <v>150</v>
      </c>
      <c r="N13" s="248" t="s">
        <v>827</v>
      </c>
      <c r="O13" s="503"/>
      <c r="P13" s="503"/>
      <c r="Q13" s="503"/>
    </row>
    <row r="14" spans="1:61" s="491" customFormat="1">
      <c r="A14" s="7"/>
      <c r="B14" s="7"/>
      <c r="C14" s="2356" t="s">
        <v>17</v>
      </c>
      <c r="D14" s="2357"/>
      <c r="E14" s="2357"/>
      <c r="F14" s="2357"/>
      <c r="G14" s="2357"/>
      <c r="H14" s="2357"/>
      <c r="I14" s="2357"/>
      <c r="J14" s="2357"/>
      <c r="K14" s="2357"/>
      <c r="L14" s="2357"/>
      <c r="M14" s="2357"/>
      <c r="N14" s="2357"/>
      <c r="O14" s="2357"/>
      <c r="P14" s="2357"/>
      <c r="Q14" s="2358"/>
    </row>
    <row r="15" spans="1:61" ht="61.5" customHeight="1">
      <c r="A15" s="222">
        <v>9</v>
      </c>
      <c r="B15" s="398">
        <v>1</v>
      </c>
      <c r="C15" s="505" t="s">
        <v>828</v>
      </c>
      <c r="D15" s="222" t="s">
        <v>19</v>
      </c>
      <c r="E15" s="222" t="s">
        <v>829</v>
      </c>
      <c r="F15" s="222" t="s">
        <v>830</v>
      </c>
      <c r="G15" s="222"/>
      <c r="H15" s="397">
        <v>25.6</v>
      </c>
      <c r="I15" s="397" t="s">
        <v>831</v>
      </c>
      <c r="J15" s="311" t="s">
        <v>832</v>
      </c>
      <c r="K15" s="311">
        <v>95</v>
      </c>
      <c r="L15" s="311"/>
      <c r="M15" s="311"/>
      <c r="N15" s="506" t="s">
        <v>833</v>
      </c>
      <c r="O15" s="222"/>
      <c r="P15" s="222"/>
      <c r="Q15" s="507" t="s">
        <v>834</v>
      </c>
      <c r="R15" s="493"/>
      <c r="S15" s="493"/>
      <c r="T15" s="493"/>
      <c r="U15" s="493"/>
      <c r="V15" s="493"/>
      <c r="W15" s="493"/>
      <c r="X15" s="493"/>
      <c r="Y15" s="493"/>
      <c r="Z15" s="493"/>
      <c r="AA15" s="493"/>
      <c r="AB15" s="493"/>
      <c r="AC15" s="493"/>
      <c r="AD15" s="493"/>
      <c r="AE15" s="493"/>
      <c r="AF15" s="493"/>
      <c r="AG15" s="493"/>
      <c r="AH15" s="493"/>
      <c r="AI15" s="493"/>
      <c r="AJ15" s="493"/>
      <c r="AK15" s="493"/>
      <c r="AL15" s="493"/>
      <c r="AM15" s="493"/>
      <c r="AN15" s="493"/>
      <c r="AO15" s="493"/>
      <c r="AP15" s="493"/>
      <c r="AQ15" s="493"/>
      <c r="AR15" s="493"/>
      <c r="AS15" s="493"/>
      <c r="AT15" s="493"/>
      <c r="AU15" s="493"/>
      <c r="AV15" s="493"/>
      <c r="AW15" s="493"/>
      <c r="AX15" s="493"/>
      <c r="AY15" s="493"/>
      <c r="AZ15" s="493"/>
      <c r="BA15" s="493"/>
      <c r="BB15" s="493"/>
      <c r="BC15" s="493"/>
      <c r="BD15" s="493"/>
      <c r="BE15" s="493"/>
      <c r="BF15" s="493"/>
      <c r="BG15" s="493"/>
      <c r="BH15" s="493"/>
      <c r="BI15" s="493"/>
    </row>
    <row r="16" spans="1:61" ht="99" customHeight="1">
      <c r="A16" s="180">
        <v>10</v>
      </c>
      <c r="B16" s="338">
        <v>2</v>
      </c>
      <c r="C16" s="180" t="s">
        <v>479</v>
      </c>
      <c r="D16" s="180" t="s">
        <v>19</v>
      </c>
      <c r="E16" s="180" t="s">
        <v>835</v>
      </c>
      <c r="F16" s="180" t="s">
        <v>830</v>
      </c>
      <c r="G16" s="180">
        <v>1974</v>
      </c>
      <c r="H16" s="225">
        <v>236.9</v>
      </c>
      <c r="I16" s="182" t="s">
        <v>836</v>
      </c>
      <c r="J16" s="183" t="s">
        <v>837</v>
      </c>
      <c r="K16" s="183"/>
      <c r="L16" s="183"/>
      <c r="M16" s="183" t="s">
        <v>254</v>
      </c>
      <c r="N16" s="229" t="s">
        <v>838</v>
      </c>
      <c r="O16" s="180" t="s">
        <v>839</v>
      </c>
      <c r="P16" s="180" t="s">
        <v>840</v>
      </c>
      <c r="Q16" s="254" t="s">
        <v>834</v>
      </c>
      <c r="R16" s="493"/>
      <c r="S16" s="493">
        <v>1</v>
      </c>
      <c r="T16" s="493"/>
      <c r="U16" s="493"/>
      <c r="V16" s="493"/>
      <c r="W16" s="493"/>
      <c r="X16" s="493"/>
      <c r="Y16" s="493"/>
      <c r="Z16" s="493"/>
      <c r="AA16" s="493"/>
      <c r="AB16" s="493"/>
      <c r="AC16" s="493"/>
      <c r="AD16" s="493"/>
      <c r="AE16" s="493"/>
      <c r="AF16" s="493"/>
      <c r="AG16" s="493"/>
      <c r="AH16" s="493"/>
      <c r="AI16" s="493"/>
      <c r="AJ16" s="493"/>
      <c r="AK16" s="493"/>
      <c r="AL16" s="493"/>
      <c r="AM16" s="493"/>
      <c r="AN16" s="493"/>
      <c r="AO16" s="493"/>
      <c r="AP16" s="493"/>
      <c r="AQ16" s="493"/>
      <c r="AR16" s="493"/>
      <c r="AS16" s="493"/>
      <c r="AT16" s="493"/>
      <c r="AU16" s="493"/>
      <c r="AV16" s="493"/>
      <c r="AW16" s="493"/>
      <c r="AX16" s="493"/>
      <c r="AY16" s="493"/>
      <c r="AZ16" s="493"/>
      <c r="BA16" s="493"/>
      <c r="BB16" s="493"/>
      <c r="BC16" s="493"/>
      <c r="BD16" s="493"/>
      <c r="BE16" s="493"/>
      <c r="BF16" s="493"/>
      <c r="BG16" s="493"/>
      <c r="BH16" s="493"/>
      <c r="BI16" s="493"/>
    </row>
    <row r="17" spans="1:61" ht="135" customHeight="1">
      <c r="A17" s="222">
        <v>11</v>
      </c>
      <c r="B17" s="398">
        <v>3</v>
      </c>
      <c r="C17" s="180" t="s">
        <v>145</v>
      </c>
      <c r="D17" s="180" t="s">
        <v>19</v>
      </c>
      <c r="E17" s="180" t="s">
        <v>841</v>
      </c>
      <c r="F17" s="180" t="s">
        <v>459</v>
      </c>
      <c r="G17" s="180" t="s">
        <v>842</v>
      </c>
      <c r="H17" s="225" t="s">
        <v>842</v>
      </c>
      <c r="I17" s="182" t="s">
        <v>842</v>
      </c>
      <c r="J17" s="183" t="s">
        <v>843</v>
      </c>
      <c r="K17" s="183">
        <v>2120</v>
      </c>
      <c r="L17" s="183" t="s">
        <v>844</v>
      </c>
      <c r="M17" s="183" t="s">
        <v>254</v>
      </c>
      <c r="N17" s="229" t="s">
        <v>845</v>
      </c>
      <c r="O17" s="180" t="s">
        <v>842</v>
      </c>
      <c r="P17" s="180" t="s">
        <v>846</v>
      </c>
      <c r="Q17" s="254" t="s">
        <v>834</v>
      </c>
      <c r="R17" s="493"/>
      <c r="S17" s="493">
        <v>1</v>
      </c>
      <c r="T17" s="493"/>
      <c r="U17" s="493"/>
      <c r="V17" s="493"/>
      <c r="W17" s="493"/>
      <c r="X17" s="493"/>
      <c r="Y17" s="493"/>
      <c r="Z17" s="493"/>
      <c r="AA17" s="493"/>
      <c r="AB17" s="493"/>
      <c r="AC17" s="493"/>
      <c r="AD17" s="493"/>
      <c r="AE17" s="493"/>
      <c r="AF17" s="493"/>
      <c r="AG17" s="493"/>
      <c r="AH17" s="493"/>
      <c r="AI17" s="493"/>
      <c r="AJ17" s="493"/>
      <c r="AK17" s="493"/>
      <c r="AL17" s="493"/>
      <c r="AM17" s="493"/>
      <c r="AN17" s="493"/>
      <c r="AO17" s="493"/>
      <c r="AP17" s="493"/>
      <c r="AQ17" s="493"/>
      <c r="AR17" s="493"/>
      <c r="AS17" s="493"/>
      <c r="AT17" s="493"/>
      <c r="AU17" s="493"/>
      <c r="AV17" s="493"/>
      <c r="AW17" s="493"/>
      <c r="AX17" s="493"/>
      <c r="AY17" s="493"/>
      <c r="AZ17" s="493"/>
      <c r="BA17" s="493"/>
      <c r="BB17" s="493"/>
      <c r="BC17" s="493"/>
      <c r="BD17" s="493"/>
      <c r="BE17" s="493"/>
      <c r="BF17" s="493"/>
      <c r="BG17" s="493"/>
      <c r="BH17" s="493"/>
      <c r="BI17" s="493"/>
    </row>
    <row r="18" spans="1:61" s="5" customFormat="1" ht="68.25" customHeight="1">
      <c r="A18" s="180">
        <v>12</v>
      </c>
      <c r="B18" s="338">
        <v>4</v>
      </c>
      <c r="C18" s="180" t="s">
        <v>341</v>
      </c>
      <c r="D18" s="180" t="s">
        <v>19</v>
      </c>
      <c r="E18" s="180" t="s">
        <v>847</v>
      </c>
      <c r="F18" s="180" t="s">
        <v>459</v>
      </c>
      <c r="G18" s="180" t="s">
        <v>77</v>
      </c>
      <c r="H18" s="225" t="s">
        <v>77</v>
      </c>
      <c r="I18" s="313" t="s">
        <v>77</v>
      </c>
      <c r="J18" s="183" t="s">
        <v>848</v>
      </c>
      <c r="K18" s="183">
        <v>1024</v>
      </c>
      <c r="L18" s="183" t="s">
        <v>849</v>
      </c>
      <c r="M18" s="183" t="s">
        <v>33</v>
      </c>
      <c r="N18" s="229" t="s">
        <v>850</v>
      </c>
      <c r="O18" s="180" t="s">
        <v>77</v>
      </c>
      <c r="P18" s="180" t="s">
        <v>77</v>
      </c>
      <c r="Q18" s="254" t="s">
        <v>834</v>
      </c>
      <c r="R18" s="508"/>
      <c r="S18" s="508">
        <v>1</v>
      </c>
      <c r="T18" s="508"/>
      <c r="U18" s="508"/>
      <c r="V18" s="508"/>
      <c r="W18" s="508"/>
      <c r="X18" s="508"/>
      <c r="Y18" s="508"/>
      <c r="Z18" s="508"/>
      <c r="AA18" s="508"/>
      <c r="AB18" s="508"/>
      <c r="AC18" s="508"/>
      <c r="AD18" s="508"/>
      <c r="AE18" s="508"/>
      <c r="AF18" s="508"/>
      <c r="AG18" s="508"/>
      <c r="AH18" s="508"/>
      <c r="AI18" s="508"/>
      <c r="AJ18" s="508"/>
      <c r="AK18" s="508"/>
      <c r="AL18" s="508"/>
      <c r="AM18" s="508"/>
      <c r="AN18" s="508"/>
      <c r="AO18" s="508"/>
      <c r="AP18" s="508"/>
      <c r="AQ18" s="508"/>
      <c r="AR18" s="508"/>
      <c r="AS18" s="508"/>
      <c r="AT18" s="508"/>
      <c r="AU18" s="508"/>
      <c r="AV18" s="508"/>
      <c r="AW18" s="508"/>
      <c r="AX18" s="508"/>
      <c r="AY18" s="508"/>
      <c r="AZ18" s="508"/>
      <c r="BA18" s="508"/>
      <c r="BB18" s="508"/>
      <c r="BC18" s="508"/>
      <c r="BD18" s="508"/>
      <c r="BE18" s="508"/>
      <c r="BF18" s="508"/>
      <c r="BG18" s="508"/>
      <c r="BH18" s="508"/>
      <c r="BI18" s="508"/>
    </row>
    <row r="19" spans="1:61" s="5" customFormat="1" ht="65.25" customHeight="1">
      <c r="A19" s="222">
        <v>13</v>
      </c>
      <c r="B19" s="398">
        <v>5</v>
      </c>
      <c r="C19" s="180" t="s">
        <v>341</v>
      </c>
      <c r="D19" s="180" t="s">
        <v>19</v>
      </c>
      <c r="E19" s="180" t="s">
        <v>847</v>
      </c>
      <c r="F19" s="180" t="s">
        <v>459</v>
      </c>
      <c r="G19" s="180" t="s">
        <v>77</v>
      </c>
      <c r="H19" s="225" t="s">
        <v>77</v>
      </c>
      <c r="I19" s="313" t="s">
        <v>77</v>
      </c>
      <c r="J19" s="183" t="s">
        <v>848</v>
      </c>
      <c r="K19" s="183">
        <v>1024</v>
      </c>
      <c r="L19" s="183" t="s">
        <v>851</v>
      </c>
      <c r="M19" s="183" t="s">
        <v>33</v>
      </c>
      <c r="N19" s="229" t="s">
        <v>852</v>
      </c>
      <c r="O19" s="180" t="s">
        <v>77</v>
      </c>
      <c r="P19" s="180" t="s">
        <v>77</v>
      </c>
      <c r="Q19" s="254" t="s">
        <v>834</v>
      </c>
      <c r="R19" s="508"/>
      <c r="S19" s="508">
        <v>1</v>
      </c>
      <c r="T19" s="508"/>
      <c r="U19" s="508"/>
      <c r="V19" s="508"/>
      <c r="W19" s="508"/>
      <c r="X19" s="508"/>
      <c r="Y19" s="508"/>
      <c r="Z19" s="508"/>
      <c r="AA19" s="508"/>
      <c r="AB19" s="508"/>
      <c r="AC19" s="508"/>
      <c r="AD19" s="508"/>
      <c r="AE19" s="508"/>
      <c r="AF19" s="508"/>
      <c r="AG19" s="508"/>
      <c r="AH19" s="508"/>
      <c r="AI19" s="508"/>
      <c r="AJ19" s="508"/>
      <c r="AK19" s="508"/>
      <c r="AL19" s="508"/>
      <c r="AM19" s="508"/>
      <c r="AN19" s="508"/>
      <c r="AO19" s="508"/>
      <c r="AP19" s="508"/>
      <c r="AQ19" s="508"/>
      <c r="AR19" s="508"/>
      <c r="AS19" s="508"/>
      <c r="AT19" s="508"/>
      <c r="AU19" s="508"/>
      <c r="AV19" s="508"/>
      <c r="AW19" s="508"/>
      <c r="AX19" s="508"/>
      <c r="AY19" s="508"/>
      <c r="AZ19" s="508"/>
      <c r="BA19" s="508"/>
      <c r="BB19" s="508"/>
      <c r="BC19" s="508"/>
      <c r="BD19" s="508"/>
      <c r="BE19" s="508"/>
      <c r="BF19" s="508"/>
      <c r="BG19" s="508"/>
      <c r="BH19" s="508"/>
      <c r="BI19" s="508"/>
    </row>
    <row r="20" spans="1:61" s="5" customFormat="1" ht="231.75" customHeight="1">
      <c r="A20" s="180">
        <v>14</v>
      </c>
      <c r="B20" s="338">
        <v>6</v>
      </c>
      <c r="C20" s="180" t="s">
        <v>479</v>
      </c>
      <c r="D20" s="180" t="s">
        <v>19</v>
      </c>
      <c r="E20" s="180" t="s">
        <v>853</v>
      </c>
      <c r="F20" s="180" t="s">
        <v>830</v>
      </c>
      <c r="G20" s="180">
        <v>1971</v>
      </c>
      <c r="H20" s="225">
        <v>497.2</v>
      </c>
      <c r="I20" s="180" t="s">
        <v>854</v>
      </c>
      <c r="J20" s="183" t="s">
        <v>855</v>
      </c>
      <c r="K20" s="183" t="s">
        <v>77</v>
      </c>
      <c r="L20" s="183" t="s">
        <v>77</v>
      </c>
      <c r="M20" s="183" t="s">
        <v>254</v>
      </c>
      <c r="N20" s="229" t="s">
        <v>856</v>
      </c>
      <c r="O20" s="230" t="s">
        <v>857</v>
      </c>
      <c r="P20" s="180" t="s">
        <v>858</v>
      </c>
      <c r="Q20" s="180" t="s">
        <v>834</v>
      </c>
      <c r="R20" s="508"/>
      <c r="S20" s="508">
        <v>1</v>
      </c>
      <c r="T20" s="508"/>
      <c r="U20" s="508"/>
      <c r="V20" s="508"/>
      <c r="W20" s="508"/>
      <c r="X20" s="508"/>
      <c r="Y20" s="508"/>
      <c r="Z20" s="508"/>
      <c r="AA20" s="508"/>
      <c r="AB20" s="508"/>
      <c r="AC20" s="508"/>
      <c r="AD20" s="508"/>
      <c r="AE20" s="508"/>
      <c r="AF20" s="508"/>
      <c r="AG20" s="508"/>
      <c r="AH20" s="508"/>
      <c r="AI20" s="508"/>
      <c r="AJ20" s="508"/>
      <c r="AK20" s="508"/>
      <c r="AL20" s="508"/>
      <c r="AM20" s="508"/>
      <c r="AN20" s="508"/>
      <c r="AO20" s="508"/>
      <c r="AP20" s="508"/>
      <c r="AQ20" s="508"/>
      <c r="AR20" s="508"/>
      <c r="AS20" s="508"/>
      <c r="AT20" s="508"/>
      <c r="AU20" s="508"/>
      <c r="AV20" s="508"/>
      <c r="AW20" s="508"/>
      <c r="AX20" s="508"/>
      <c r="AY20" s="508"/>
      <c r="AZ20" s="508"/>
      <c r="BA20" s="508"/>
      <c r="BB20" s="508"/>
      <c r="BC20" s="508"/>
      <c r="BD20" s="508"/>
      <c r="BE20" s="508"/>
      <c r="BF20" s="508"/>
      <c r="BG20" s="508"/>
      <c r="BH20" s="508"/>
      <c r="BI20" s="508"/>
    </row>
    <row r="21" spans="1:61" s="508" customFormat="1" ht="36">
      <c r="A21" s="222">
        <v>15</v>
      </c>
      <c r="B21" s="398">
        <v>7</v>
      </c>
      <c r="C21" s="2359" t="s">
        <v>859</v>
      </c>
      <c r="D21" s="2361" t="s">
        <v>19</v>
      </c>
      <c r="E21" s="2361" t="s">
        <v>860</v>
      </c>
      <c r="F21" s="2359" t="s">
        <v>830</v>
      </c>
      <c r="G21" s="230">
        <v>1979</v>
      </c>
      <c r="H21" s="225">
        <v>21.8</v>
      </c>
      <c r="I21" s="180" t="s">
        <v>861</v>
      </c>
      <c r="J21" s="183" t="s">
        <v>862</v>
      </c>
      <c r="K21" s="2364">
        <v>26341</v>
      </c>
      <c r="L21" s="2364" t="s">
        <v>863</v>
      </c>
      <c r="M21" s="2364" t="s">
        <v>794</v>
      </c>
      <c r="N21" s="2353" t="s">
        <v>864</v>
      </c>
      <c r="O21" s="2361" t="s">
        <v>77</v>
      </c>
      <c r="P21" s="2361" t="s">
        <v>865</v>
      </c>
      <c r="Q21" s="2361" t="s">
        <v>866</v>
      </c>
      <c r="S21" s="508">
        <v>1</v>
      </c>
    </row>
    <row r="22" spans="1:61" s="508" customFormat="1" ht="24">
      <c r="A22" s="180">
        <v>16</v>
      </c>
      <c r="B22" s="338">
        <v>8</v>
      </c>
      <c r="C22" s="2360"/>
      <c r="D22" s="2362"/>
      <c r="E22" s="2363"/>
      <c r="F22" s="2360"/>
      <c r="G22" s="230" t="s">
        <v>867</v>
      </c>
      <c r="H22" s="225">
        <v>21.9</v>
      </c>
      <c r="I22" s="180" t="s">
        <v>868</v>
      </c>
      <c r="J22" s="183" t="s">
        <v>869</v>
      </c>
      <c r="K22" s="2365"/>
      <c r="L22" s="2365"/>
      <c r="M22" s="2365"/>
      <c r="N22" s="2354"/>
      <c r="O22" s="2362"/>
      <c r="P22" s="2362"/>
      <c r="Q22" s="2362"/>
    </row>
    <row r="23" spans="1:61" s="508" customFormat="1" ht="36">
      <c r="A23" s="222">
        <v>17</v>
      </c>
      <c r="B23" s="398">
        <v>9</v>
      </c>
      <c r="C23" s="2360"/>
      <c r="D23" s="2362"/>
      <c r="E23" s="2363"/>
      <c r="F23" s="2360"/>
      <c r="G23" s="230">
        <v>1995</v>
      </c>
      <c r="H23" s="225">
        <v>25.3</v>
      </c>
      <c r="I23" s="180" t="s">
        <v>870</v>
      </c>
      <c r="J23" s="183" t="s">
        <v>871</v>
      </c>
      <c r="K23" s="2365"/>
      <c r="L23" s="2365"/>
      <c r="M23" s="2365"/>
      <c r="N23" s="2354"/>
      <c r="O23" s="2362"/>
      <c r="P23" s="2362"/>
      <c r="Q23" s="2362"/>
    </row>
    <row r="24" spans="1:61" s="508" customFormat="1" ht="36">
      <c r="A24" s="180">
        <v>18</v>
      </c>
      <c r="B24" s="338">
        <v>10</v>
      </c>
      <c r="C24" s="2360"/>
      <c r="D24" s="2362"/>
      <c r="E24" s="2363"/>
      <c r="F24" s="2360"/>
      <c r="G24" s="230">
        <v>1979</v>
      </c>
      <c r="H24" s="225">
        <v>33.799999999999997</v>
      </c>
      <c r="I24" s="180" t="s">
        <v>872</v>
      </c>
      <c r="J24" s="183" t="s">
        <v>873</v>
      </c>
      <c r="K24" s="2365"/>
      <c r="L24" s="2365"/>
      <c r="M24" s="2365"/>
      <c r="N24" s="2354"/>
      <c r="O24" s="2362"/>
      <c r="P24" s="2362"/>
      <c r="Q24" s="2362"/>
    </row>
    <row r="25" spans="1:61" s="508" customFormat="1" ht="36">
      <c r="A25" s="222">
        <v>19</v>
      </c>
      <c r="B25" s="398">
        <v>11</v>
      </c>
      <c r="C25" s="2360"/>
      <c r="D25" s="2362"/>
      <c r="E25" s="2363"/>
      <c r="F25" s="2360"/>
      <c r="G25" s="230">
        <v>1983</v>
      </c>
      <c r="H25" s="225">
        <v>345</v>
      </c>
      <c r="I25" s="180" t="s">
        <v>874</v>
      </c>
      <c r="J25" s="183" t="s">
        <v>875</v>
      </c>
      <c r="K25" s="2365"/>
      <c r="L25" s="2365"/>
      <c r="M25" s="2365"/>
      <c r="N25" s="2354"/>
      <c r="O25" s="2362"/>
      <c r="P25" s="2362"/>
      <c r="Q25" s="2362"/>
    </row>
    <row r="26" spans="1:61" s="508" customFormat="1" ht="36">
      <c r="A26" s="180">
        <v>20</v>
      </c>
      <c r="B26" s="338">
        <v>12</v>
      </c>
      <c r="C26" s="2360"/>
      <c r="D26" s="2362"/>
      <c r="E26" s="2363"/>
      <c r="F26" s="2360"/>
      <c r="G26" s="230">
        <v>1979</v>
      </c>
      <c r="H26" s="225">
        <v>1212.5999999999999</v>
      </c>
      <c r="I26" s="180" t="s">
        <v>876</v>
      </c>
      <c r="J26" s="183" t="s">
        <v>877</v>
      </c>
      <c r="K26" s="2365"/>
      <c r="L26" s="2365"/>
      <c r="M26" s="2365"/>
      <c r="N26" s="2354"/>
      <c r="O26" s="2362"/>
      <c r="P26" s="2362"/>
      <c r="Q26" s="2362"/>
    </row>
    <row r="27" spans="1:61" s="508" customFormat="1" ht="36">
      <c r="A27" s="222">
        <v>21</v>
      </c>
      <c r="B27" s="398">
        <v>13</v>
      </c>
      <c r="C27" s="2360"/>
      <c r="D27" s="2362"/>
      <c r="E27" s="2363"/>
      <c r="F27" s="2360"/>
      <c r="G27" s="230">
        <v>1966</v>
      </c>
      <c r="H27" s="225">
        <v>1428.6</v>
      </c>
      <c r="I27" s="180" t="s">
        <v>878</v>
      </c>
      <c r="J27" s="183" t="s">
        <v>879</v>
      </c>
      <c r="K27" s="2365"/>
      <c r="L27" s="2365"/>
      <c r="M27" s="2365"/>
      <c r="N27" s="2354"/>
      <c r="O27" s="2362"/>
      <c r="P27" s="2362"/>
      <c r="Q27" s="2362"/>
    </row>
    <row r="28" spans="1:61" s="508" customFormat="1" ht="24">
      <c r="A28" s="180">
        <v>22</v>
      </c>
      <c r="B28" s="338">
        <v>14</v>
      </c>
      <c r="C28" s="2360"/>
      <c r="D28" s="2362"/>
      <c r="E28" s="2363"/>
      <c r="F28" s="2360"/>
      <c r="G28" s="239">
        <v>1965</v>
      </c>
      <c r="H28" s="353">
        <v>1500.8</v>
      </c>
      <c r="I28" s="226" t="s">
        <v>863</v>
      </c>
      <c r="J28" s="237" t="s">
        <v>869</v>
      </c>
      <c r="K28" s="2365"/>
      <c r="L28" s="2365"/>
      <c r="M28" s="2365"/>
      <c r="N28" s="2355"/>
      <c r="O28" s="2362"/>
      <c r="P28" s="2362"/>
      <c r="Q28" s="2362"/>
    </row>
    <row r="29" spans="1:61" s="508" customFormat="1" ht="126" customHeight="1">
      <c r="A29" s="222">
        <v>23</v>
      </c>
      <c r="B29" s="398">
        <v>15</v>
      </c>
      <c r="C29" s="511" t="s">
        <v>479</v>
      </c>
      <c r="D29" s="512" t="s">
        <v>19</v>
      </c>
      <c r="E29" s="226" t="s">
        <v>880</v>
      </c>
      <c r="F29" s="239" t="s">
        <v>830</v>
      </c>
      <c r="G29" s="239">
        <v>1973</v>
      </c>
      <c r="H29" s="353">
        <v>106.7</v>
      </c>
      <c r="I29" s="226" t="s">
        <v>881</v>
      </c>
      <c r="J29" s="237" t="s">
        <v>882</v>
      </c>
      <c r="K29" s="340" t="s">
        <v>77</v>
      </c>
      <c r="L29" s="340" t="s">
        <v>77</v>
      </c>
      <c r="M29" s="340" t="s">
        <v>254</v>
      </c>
      <c r="N29" s="513" t="s">
        <v>883</v>
      </c>
      <c r="O29" s="226" t="s">
        <v>884</v>
      </c>
      <c r="P29" s="514" t="s">
        <v>885</v>
      </c>
      <c r="Q29" s="226" t="s">
        <v>834</v>
      </c>
      <c r="S29" s="508">
        <v>1</v>
      </c>
    </row>
    <row r="30" spans="1:61" s="515" customFormat="1" ht="72.75" customHeight="1">
      <c r="A30" s="180">
        <v>24</v>
      </c>
      <c r="B30" s="427">
        <v>16</v>
      </c>
      <c r="C30" s="291" t="s">
        <v>341</v>
      </c>
      <c r="D30" s="211" t="s">
        <v>29</v>
      </c>
      <c r="E30" s="210" t="s">
        <v>886</v>
      </c>
      <c r="F30" s="210" t="s">
        <v>459</v>
      </c>
      <c r="G30" s="210" t="s">
        <v>77</v>
      </c>
      <c r="H30" s="210" t="s">
        <v>77</v>
      </c>
      <c r="I30" s="210" t="s">
        <v>77</v>
      </c>
      <c r="J30" s="210" t="s">
        <v>887</v>
      </c>
      <c r="K30" s="516">
        <v>1200</v>
      </c>
      <c r="L30" s="517" t="s">
        <v>888</v>
      </c>
      <c r="M30" s="518" t="s">
        <v>254</v>
      </c>
      <c r="N30" s="519" t="s">
        <v>889</v>
      </c>
      <c r="O30" s="210" t="s">
        <v>77</v>
      </c>
      <c r="P30" s="210" t="s">
        <v>890</v>
      </c>
      <c r="Q30" s="248" t="s">
        <v>834</v>
      </c>
    </row>
    <row r="31" spans="1:61" s="515" customFormat="1" ht="72.75" customHeight="1">
      <c r="A31" s="222">
        <v>25</v>
      </c>
      <c r="B31" s="520">
        <v>17</v>
      </c>
      <c r="C31" s="291" t="s">
        <v>341</v>
      </c>
      <c r="D31" s="211" t="s">
        <v>29</v>
      </c>
      <c r="E31" s="210" t="s">
        <v>886</v>
      </c>
      <c r="F31" s="210" t="s">
        <v>459</v>
      </c>
      <c r="G31" s="210" t="s">
        <v>77</v>
      </c>
      <c r="H31" s="210" t="s">
        <v>77</v>
      </c>
      <c r="I31" s="210" t="s">
        <v>77</v>
      </c>
      <c r="J31" s="210" t="s">
        <v>887</v>
      </c>
      <c r="K31" s="516">
        <v>1200</v>
      </c>
      <c r="L31" s="517" t="s">
        <v>891</v>
      </c>
      <c r="M31" s="518" t="s">
        <v>254</v>
      </c>
      <c r="N31" s="519" t="s">
        <v>892</v>
      </c>
      <c r="O31" s="210" t="s">
        <v>77</v>
      </c>
      <c r="P31" s="210" t="s">
        <v>890</v>
      </c>
      <c r="Q31" s="248" t="s">
        <v>834</v>
      </c>
    </row>
    <row r="32" spans="1:61" s="515" customFormat="1" ht="55.5" customHeight="1">
      <c r="A32" s="180">
        <v>26</v>
      </c>
      <c r="B32" s="427">
        <v>18</v>
      </c>
      <c r="C32" s="291" t="s">
        <v>341</v>
      </c>
      <c r="D32" s="349" t="s">
        <v>29</v>
      </c>
      <c r="E32" s="248" t="s">
        <v>886</v>
      </c>
      <c r="F32" s="210" t="s">
        <v>459</v>
      </c>
      <c r="G32" s="210" t="s">
        <v>77</v>
      </c>
      <c r="H32" s="210" t="s">
        <v>77</v>
      </c>
      <c r="I32" s="210" t="s">
        <v>77</v>
      </c>
      <c r="J32" s="210" t="s">
        <v>887</v>
      </c>
      <c r="K32" s="521">
        <v>1137</v>
      </c>
      <c r="L32" s="522" t="s">
        <v>893</v>
      </c>
      <c r="M32" s="518" t="s">
        <v>254</v>
      </c>
      <c r="N32" s="519" t="s">
        <v>894</v>
      </c>
      <c r="O32" s="210" t="s">
        <v>77</v>
      </c>
      <c r="P32" s="248" t="s">
        <v>890</v>
      </c>
      <c r="Q32" s="248" t="s">
        <v>834</v>
      </c>
    </row>
    <row r="33" spans="1:17" s="515" customFormat="1" ht="55.5" customHeight="1">
      <c r="A33" s="222">
        <v>27</v>
      </c>
      <c r="B33" s="520">
        <v>19</v>
      </c>
      <c r="C33" s="291" t="s">
        <v>341</v>
      </c>
      <c r="D33" s="349" t="s">
        <v>29</v>
      </c>
      <c r="E33" s="248" t="s">
        <v>886</v>
      </c>
      <c r="F33" s="210" t="s">
        <v>459</v>
      </c>
      <c r="G33" s="210" t="s">
        <v>77</v>
      </c>
      <c r="H33" s="210" t="s">
        <v>77</v>
      </c>
      <c r="I33" s="210" t="s">
        <v>77</v>
      </c>
      <c r="J33" s="210" t="s">
        <v>887</v>
      </c>
      <c r="K33" s="523">
        <v>1009</v>
      </c>
      <c r="L33" s="524" t="s">
        <v>895</v>
      </c>
      <c r="M33" s="518" t="s">
        <v>254</v>
      </c>
      <c r="N33" s="519" t="s">
        <v>896</v>
      </c>
      <c r="O33" s="210" t="s">
        <v>77</v>
      </c>
      <c r="P33" s="248" t="s">
        <v>890</v>
      </c>
      <c r="Q33" s="248" t="s">
        <v>834</v>
      </c>
    </row>
    <row r="34" spans="1:17" s="515" customFormat="1" ht="55.5" customHeight="1">
      <c r="A34" s="180">
        <v>28</v>
      </c>
      <c r="B34" s="427">
        <v>20</v>
      </c>
      <c r="C34" s="291" t="s">
        <v>341</v>
      </c>
      <c r="D34" s="349" t="s">
        <v>29</v>
      </c>
      <c r="E34" s="248" t="s">
        <v>886</v>
      </c>
      <c r="F34" s="210" t="s">
        <v>459</v>
      </c>
      <c r="G34" s="210" t="s">
        <v>77</v>
      </c>
      <c r="H34" s="210" t="s">
        <v>77</v>
      </c>
      <c r="I34" s="210" t="s">
        <v>77</v>
      </c>
      <c r="J34" s="210" t="s">
        <v>887</v>
      </c>
      <c r="K34" s="523">
        <v>960</v>
      </c>
      <c r="L34" s="524" t="s">
        <v>897</v>
      </c>
      <c r="M34" s="518" t="s">
        <v>254</v>
      </c>
      <c r="N34" s="519" t="s">
        <v>898</v>
      </c>
      <c r="O34" s="210" t="s">
        <v>77</v>
      </c>
      <c r="P34" s="248" t="s">
        <v>890</v>
      </c>
      <c r="Q34" s="248" t="s">
        <v>834</v>
      </c>
    </row>
    <row r="35" spans="1:17" s="515" customFormat="1" ht="55.5" customHeight="1">
      <c r="A35" s="222">
        <v>29</v>
      </c>
      <c r="B35" s="427">
        <v>21</v>
      </c>
      <c r="C35" s="291" t="s">
        <v>341</v>
      </c>
      <c r="D35" s="349" t="s">
        <v>29</v>
      </c>
      <c r="E35" s="248" t="s">
        <v>899</v>
      </c>
      <c r="F35" s="210" t="s">
        <v>459</v>
      </c>
      <c r="G35" s="210" t="s">
        <v>77</v>
      </c>
      <c r="H35" s="210" t="s">
        <v>77</v>
      </c>
      <c r="I35" s="210" t="s">
        <v>77</v>
      </c>
      <c r="J35" s="210" t="s">
        <v>887</v>
      </c>
      <c r="K35" s="523">
        <v>888</v>
      </c>
      <c r="L35" s="524" t="s">
        <v>900</v>
      </c>
      <c r="M35" s="518" t="s">
        <v>254</v>
      </c>
      <c r="N35" s="519" t="s">
        <v>901</v>
      </c>
      <c r="O35" s="210" t="s">
        <v>77</v>
      </c>
      <c r="P35" s="248" t="s">
        <v>902</v>
      </c>
      <c r="Q35" s="248" t="s">
        <v>834</v>
      </c>
    </row>
    <row r="36" spans="1:17" s="508" customFormat="1" ht="60">
      <c r="A36" s="180">
        <v>30</v>
      </c>
      <c r="B36" s="398">
        <v>22</v>
      </c>
      <c r="C36" s="511" t="s">
        <v>903</v>
      </c>
      <c r="D36" s="358" t="s">
        <v>19</v>
      </c>
      <c r="E36" s="226" t="s">
        <v>904</v>
      </c>
      <c r="F36" s="180" t="s">
        <v>830</v>
      </c>
      <c r="G36" s="525">
        <v>1981</v>
      </c>
      <c r="H36" s="381">
        <v>138.69999999999999</v>
      </c>
      <c r="I36" s="526" t="s">
        <v>905</v>
      </c>
      <c r="J36" s="527" t="s">
        <v>906</v>
      </c>
      <c r="K36" s="340" t="s">
        <v>77</v>
      </c>
      <c r="L36" s="510" t="s">
        <v>77</v>
      </c>
      <c r="M36" s="528" t="s">
        <v>25</v>
      </c>
      <c r="N36" s="379" t="s">
        <v>907</v>
      </c>
      <c r="O36" s="230" t="s">
        <v>908</v>
      </c>
      <c r="P36" s="226" t="s">
        <v>77</v>
      </c>
      <c r="Q36" s="226" t="s">
        <v>834</v>
      </c>
    </row>
    <row r="37" spans="1:17" s="508" customFormat="1" ht="36">
      <c r="A37" s="222">
        <v>31</v>
      </c>
      <c r="B37" s="338">
        <v>23</v>
      </c>
      <c r="C37" s="511" t="s">
        <v>903</v>
      </c>
      <c r="D37" s="358" t="s">
        <v>19</v>
      </c>
      <c r="E37" s="226" t="s">
        <v>909</v>
      </c>
      <c r="F37" s="180" t="s">
        <v>830</v>
      </c>
      <c r="G37" s="380">
        <v>1962</v>
      </c>
      <c r="H37" s="384">
        <v>274.64999999999998</v>
      </c>
      <c r="I37" s="529" t="s">
        <v>77</v>
      </c>
      <c r="J37" s="237" t="s">
        <v>910</v>
      </c>
      <c r="K37" s="340" t="s">
        <v>77</v>
      </c>
      <c r="L37" s="340" t="s">
        <v>77</v>
      </c>
      <c r="M37" s="530" t="s">
        <v>77</v>
      </c>
      <c r="N37" s="531" t="s">
        <v>911</v>
      </c>
      <c r="O37" s="180" t="s">
        <v>77</v>
      </c>
      <c r="P37" s="226" t="s">
        <v>77</v>
      </c>
      <c r="Q37" s="226" t="s">
        <v>834</v>
      </c>
    </row>
    <row r="38" spans="1:17" s="515" customFormat="1" ht="60" customHeight="1">
      <c r="A38" s="180">
        <v>32</v>
      </c>
      <c r="B38" s="520">
        <v>24</v>
      </c>
      <c r="C38" s="532" t="s">
        <v>903</v>
      </c>
      <c r="D38" s="533" t="s">
        <v>29</v>
      </c>
      <c r="E38" s="248" t="s">
        <v>912</v>
      </c>
      <c r="F38" s="248" t="s">
        <v>830</v>
      </c>
      <c r="G38" s="424">
        <v>1984</v>
      </c>
      <c r="H38" s="291">
        <v>106.3</v>
      </c>
      <c r="I38" s="534" t="s">
        <v>913</v>
      </c>
      <c r="J38" s="362" t="s">
        <v>882</v>
      </c>
      <c r="K38" s="535" t="s">
        <v>77</v>
      </c>
      <c r="L38" s="535" t="s">
        <v>77</v>
      </c>
      <c r="M38" s="536" t="s">
        <v>254</v>
      </c>
      <c r="N38" s="519" t="s">
        <v>914</v>
      </c>
      <c r="O38" s="248" t="s">
        <v>77</v>
      </c>
      <c r="P38" s="248" t="s">
        <v>77</v>
      </c>
      <c r="Q38" s="248" t="s">
        <v>834</v>
      </c>
    </row>
    <row r="39" spans="1:17" s="508" customFormat="1" ht="62.25" customHeight="1">
      <c r="A39" s="190">
        <v>33</v>
      </c>
      <c r="B39" s="498">
        <v>25</v>
      </c>
      <c r="C39" s="339" t="s">
        <v>828</v>
      </c>
      <c r="D39" s="537" t="s">
        <v>19</v>
      </c>
      <c r="E39" s="529" t="s">
        <v>915</v>
      </c>
      <c r="F39" s="380" t="s">
        <v>830</v>
      </c>
      <c r="G39" s="356">
        <v>1906</v>
      </c>
      <c r="H39" s="356" t="s">
        <v>916</v>
      </c>
      <c r="I39" s="384" t="s">
        <v>917</v>
      </c>
      <c r="J39" s="538" t="s">
        <v>918</v>
      </c>
      <c r="K39" s="539">
        <v>7480</v>
      </c>
      <c r="L39" s="384" t="s">
        <v>919</v>
      </c>
      <c r="M39" s="540" t="s">
        <v>254</v>
      </c>
      <c r="N39" s="531" t="s">
        <v>920</v>
      </c>
      <c r="O39" s="226" t="s">
        <v>921</v>
      </c>
      <c r="P39" s="529" t="s">
        <v>77</v>
      </c>
      <c r="Q39" s="529" t="s">
        <v>834</v>
      </c>
    </row>
    <row r="40" spans="1:17" s="515" customFormat="1" ht="55.5" customHeight="1">
      <c r="A40" s="210">
        <v>34</v>
      </c>
      <c r="B40" s="520">
        <v>26</v>
      </c>
      <c r="C40" s="291" t="s">
        <v>341</v>
      </c>
      <c r="D40" s="291" t="s">
        <v>29</v>
      </c>
      <c r="E40" s="291" t="s">
        <v>922</v>
      </c>
      <c r="F40" s="291" t="s">
        <v>459</v>
      </c>
      <c r="G40" s="291" t="s">
        <v>77</v>
      </c>
      <c r="H40" s="291" t="s">
        <v>77</v>
      </c>
      <c r="I40" s="291" t="s">
        <v>77</v>
      </c>
      <c r="J40" s="245" t="s">
        <v>923</v>
      </c>
      <c r="K40" s="541">
        <v>559</v>
      </c>
      <c r="L40" s="291" t="s">
        <v>924</v>
      </c>
      <c r="M40" s="542" t="s">
        <v>33</v>
      </c>
      <c r="N40" s="543" t="s">
        <v>925</v>
      </c>
      <c r="O40" s="291"/>
      <c r="P40" s="291"/>
      <c r="Q40" s="291"/>
    </row>
    <row r="41" spans="1:17" s="515" customFormat="1" ht="55.5" customHeight="1">
      <c r="A41" s="208">
        <v>35</v>
      </c>
      <c r="B41" s="544">
        <v>27</v>
      </c>
      <c r="C41" s="291" t="s">
        <v>341</v>
      </c>
      <c r="D41" s="291" t="s">
        <v>29</v>
      </c>
      <c r="E41" s="291" t="s">
        <v>926</v>
      </c>
      <c r="F41" s="291" t="s">
        <v>459</v>
      </c>
      <c r="G41" s="291" t="s">
        <v>77</v>
      </c>
      <c r="H41" s="291" t="s">
        <v>77</v>
      </c>
      <c r="I41" s="291" t="s">
        <v>77</v>
      </c>
      <c r="J41" s="245" t="s">
        <v>927</v>
      </c>
      <c r="K41" s="364" t="s">
        <v>928</v>
      </c>
      <c r="L41" s="291" t="s">
        <v>929</v>
      </c>
      <c r="M41" s="542" t="s">
        <v>33</v>
      </c>
      <c r="N41" s="543" t="s">
        <v>930</v>
      </c>
      <c r="O41" s="291"/>
      <c r="P41" s="291"/>
      <c r="Q41" s="291"/>
    </row>
    <row r="42" spans="1:17" s="515" customFormat="1" ht="55.5" customHeight="1">
      <c r="A42" s="210">
        <v>36</v>
      </c>
      <c r="B42" s="520">
        <v>28</v>
      </c>
      <c r="C42" s="291" t="s">
        <v>341</v>
      </c>
      <c r="D42" s="291" t="s">
        <v>29</v>
      </c>
      <c r="E42" s="291" t="s">
        <v>931</v>
      </c>
      <c r="F42" s="291" t="s">
        <v>459</v>
      </c>
      <c r="G42" s="291" t="s">
        <v>77</v>
      </c>
      <c r="H42" s="291" t="s">
        <v>77</v>
      </c>
      <c r="I42" s="291" t="s">
        <v>77</v>
      </c>
      <c r="J42" s="545" t="s">
        <v>932</v>
      </c>
      <c r="K42" s="364">
        <v>6770</v>
      </c>
      <c r="L42" s="291" t="s">
        <v>933</v>
      </c>
      <c r="M42" s="542" t="s">
        <v>33</v>
      </c>
      <c r="N42" s="543" t="s">
        <v>934</v>
      </c>
      <c r="O42" s="291"/>
      <c r="P42" s="291"/>
      <c r="Q42" s="291"/>
    </row>
    <row r="43" spans="1:17" s="515" customFormat="1" ht="55.5" customHeight="1">
      <c r="A43" s="546">
        <v>37</v>
      </c>
      <c r="B43" s="544">
        <v>29</v>
      </c>
      <c r="C43" s="291" t="s">
        <v>341</v>
      </c>
      <c r="D43" s="291" t="s">
        <v>29</v>
      </c>
      <c r="E43" s="291" t="s">
        <v>935</v>
      </c>
      <c r="F43" s="291" t="s">
        <v>459</v>
      </c>
      <c r="G43" s="291" t="s">
        <v>77</v>
      </c>
      <c r="H43" s="291" t="s">
        <v>77</v>
      </c>
      <c r="I43" s="534" t="s">
        <v>77</v>
      </c>
      <c r="J43" s="210" t="s">
        <v>936</v>
      </c>
      <c r="K43" s="547">
        <v>1125</v>
      </c>
      <c r="L43" s="291" t="s">
        <v>937</v>
      </c>
      <c r="M43" s="518" t="s">
        <v>794</v>
      </c>
      <c r="N43" s="548" t="s">
        <v>938</v>
      </c>
      <c r="O43" s="291"/>
      <c r="P43" s="291"/>
      <c r="Q43" s="291"/>
    </row>
    <row r="44" spans="1:17" s="515" customFormat="1" ht="55.5" customHeight="1">
      <c r="A44" s="210">
        <v>38</v>
      </c>
      <c r="B44" s="520">
        <v>30</v>
      </c>
      <c r="C44" s="291" t="s">
        <v>341</v>
      </c>
      <c r="D44" s="291" t="s">
        <v>29</v>
      </c>
      <c r="E44" s="291" t="s">
        <v>939</v>
      </c>
      <c r="F44" s="291" t="s">
        <v>459</v>
      </c>
      <c r="G44" s="291" t="s">
        <v>77</v>
      </c>
      <c r="H44" s="291" t="s">
        <v>77</v>
      </c>
      <c r="I44" s="549" t="s">
        <v>77</v>
      </c>
      <c r="J44" s="210" t="s">
        <v>936</v>
      </c>
      <c r="K44" s="547">
        <v>1127</v>
      </c>
      <c r="L44" s="291" t="s">
        <v>940</v>
      </c>
      <c r="M44" s="518" t="s">
        <v>794</v>
      </c>
      <c r="N44" s="548" t="s">
        <v>941</v>
      </c>
      <c r="O44" s="550"/>
      <c r="P44" s="550"/>
      <c r="Q44" s="550"/>
    </row>
    <row r="45" spans="1:17" s="515" customFormat="1" ht="55.5" customHeight="1">
      <c r="A45" s="208">
        <v>39</v>
      </c>
      <c r="B45" s="544">
        <v>31</v>
      </c>
      <c r="C45" s="291" t="s">
        <v>341</v>
      </c>
      <c r="D45" s="291" t="s">
        <v>29</v>
      </c>
      <c r="E45" s="291" t="s">
        <v>942</v>
      </c>
      <c r="F45" s="291" t="s">
        <v>459</v>
      </c>
      <c r="G45" s="291" t="s">
        <v>77</v>
      </c>
      <c r="H45" s="291" t="s">
        <v>77</v>
      </c>
      <c r="I45" s="549" t="s">
        <v>77</v>
      </c>
      <c r="J45" s="210" t="s">
        <v>936</v>
      </c>
      <c r="K45" s="547">
        <v>1125</v>
      </c>
      <c r="L45" s="291" t="s">
        <v>943</v>
      </c>
      <c r="M45" s="518" t="s">
        <v>794</v>
      </c>
      <c r="N45" s="548" t="s">
        <v>938</v>
      </c>
      <c r="O45" s="291"/>
      <c r="P45" s="291"/>
      <c r="Q45" s="291"/>
    </row>
    <row r="46" spans="1:17" s="515" customFormat="1" ht="55.5" customHeight="1">
      <c r="A46" s="210">
        <v>40</v>
      </c>
      <c r="B46" s="520">
        <v>32</v>
      </c>
      <c r="C46" s="291" t="s">
        <v>341</v>
      </c>
      <c r="D46" s="291" t="s">
        <v>29</v>
      </c>
      <c r="E46" s="291" t="s">
        <v>944</v>
      </c>
      <c r="F46" s="291" t="s">
        <v>459</v>
      </c>
      <c r="G46" s="291" t="s">
        <v>77</v>
      </c>
      <c r="H46" s="291" t="s">
        <v>77</v>
      </c>
      <c r="I46" s="549" t="s">
        <v>77</v>
      </c>
      <c r="J46" s="210" t="s">
        <v>936</v>
      </c>
      <c r="K46" s="547">
        <v>1127</v>
      </c>
      <c r="L46" s="291" t="s">
        <v>945</v>
      </c>
      <c r="M46" s="518" t="s">
        <v>794</v>
      </c>
      <c r="N46" s="548" t="s">
        <v>941</v>
      </c>
      <c r="O46" s="291"/>
      <c r="P46" s="291"/>
      <c r="Q46" s="291"/>
    </row>
    <row r="47" spans="1:17" s="515" customFormat="1" ht="55.5" customHeight="1">
      <c r="A47" s="546">
        <v>41</v>
      </c>
      <c r="B47" s="544">
        <v>33</v>
      </c>
      <c r="C47" s="291" t="s">
        <v>341</v>
      </c>
      <c r="D47" s="291" t="s">
        <v>29</v>
      </c>
      <c r="E47" s="291" t="s">
        <v>946</v>
      </c>
      <c r="F47" s="291" t="s">
        <v>459</v>
      </c>
      <c r="G47" s="291" t="s">
        <v>77</v>
      </c>
      <c r="H47" s="291" t="s">
        <v>77</v>
      </c>
      <c r="I47" s="549" t="s">
        <v>77</v>
      </c>
      <c r="J47" s="210" t="s">
        <v>936</v>
      </c>
      <c r="K47" s="547">
        <v>1125</v>
      </c>
      <c r="L47" s="291" t="s">
        <v>947</v>
      </c>
      <c r="M47" s="518" t="s">
        <v>794</v>
      </c>
      <c r="N47" s="548" t="s">
        <v>938</v>
      </c>
      <c r="O47" s="291"/>
      <c r="P47" s="291"/>
      <c r="Q47" s="291"/>
    </row>
    <row r="48" spans="1:17" s="515" customFormat="1" ht="55.5" customHeight="1">
      <c r="A48" s="210">
        <v>42</v>
      </c>
      <c r="B48" s="520">
        <v>34</v>
      </c>
      <c r="C48" s="291" t="s">
        <v>341</v>
      </c>
      <c r="D48" s="291" t="s">
        <v>29</v>
      </c>
      <c r="E48" s="291" t="s">
        <v>948</v>
      </c>
      <c r="F48" s="291" t="s">
        <v>459</v>
      </c>
      <c r="G48" s="291" t="s">
        <v>77</v>
      </c>
      <c r="H48" s="291" t="s">
        <v>77</v>
      </c>
      <c r="I48" s="549" t="s">
        <v>77</v>
      </c>
      <c r="J48" s="210" t="s">
        <v>936</v>
      </c>
      <c r="K48" s="547">
        <v>1127</v>
      </c>
      <c r="L48" s="291" t="s">
        <v>949</v>
      </c>
      <c r="M48" s="518" t="s">
        <v>794</v>
      </c>
      <c r="N48" s="548" t="s">
        <v>941</v>
      </c>
      <c r="O48" s="291"/>
      <c r="P48" s="291"/>
      <c r="Q48" s="291"/>
    </row>
    <row r="49" spans="1:61" s="515" customFormat="1" ht="55.5" customHeight="1">
      <c r="A49" s="208">
        <v>43</v>
      </c>
      <c r="B49" s="544">
        <v>35</v>
      </c>
      <c r="C49" s="291" t="s">
        <v>341</v>
      </c>
      <c r="D49" s="291" t="s">
        <v>29</v>
      </c>
      <c r="E49" s="291" t="s">
        <v>950</v>
      </c>
      <c r="F49" s="291" t="s">
        <v>459</v>
      </c>
      <c r="G49" s="291" t="s">
        <v>77</v>
      </c>
      <c r="H49" s="291" t="s">
        <v>77</v>
      </c>
      <c r="I49" s="549" t="s">
        <v>77</v>
      </c>
      <c r="J49" s="210" t="s">
        <v>936</v>
      </c>
      <c r="K49" s="547">
        <v>1149</v>
      </c>
      <c r="L49" s="291" t="s">
        <v>951</v>
      </c>
      <c r="M49" s="518" t="s">
        <v>794</v>
      </c>
      <c r="N49" s="548" t="s">
        <v>952</v>
      </c>
      <c r="O49" s="291"/>
      <c r="P49" s="291"/>
      <c r="Q49" s="291"/>
    </row>
    <row r="50" spans="1:61" s="515" customFormat="1" ht="55.5" customHeight="1">
      <c r="A50" s="210">
        <v>44</v>
      </c>
      <c r="B50" s="520">
        <v>36</v>
      </c>
      <c r="C50" s="291" t="s">
        <v>341</v>
      </c>
      <c r="D50" s="291" t="s">
        <v>29</v>
      </c>
      <c r="E50" s="291" t="s">
        <v>953</v>
      </c>
      <c r="F50" s="291" t="s">
        <v>459</v>
      </c>
      <c r="G50" s="291" t="s">
        <v>77</v>
      </c>
      <c r="H50" s="291" t="s">
        <v>77</v>
      </c>
      <c r="I50" s="549" t="s">
        <v>77</v>
      </c>
      <c r="J50" s="210" t="s">
        <v>936</v>
      </c>
      <c r="K50" s="547">
        <v>1149</v>
      </c>
      <c r="L50" s="291" t="s">
        <v>954</v>
      </c>
      <c r="M50" s="518" t="s">
        <v>794</v>
      </c>
      <c r="N50" s="548" t="s">
        <v>955</v>
      </c>
      <c r="O50" s="291"/>
      <c r="P50" s="291"/>
      <c r="Q50" s="291"/>
    </row>
    <row r="51" spans="1:61" s="515" customFormat="1" ht="55.5" customHeight="1">
      <c r="A51" s="546">
        <v>45</v>
      </c>
      <c r="B51" s="544">
        <v>37</v>
      </c>
      <c r="C51" s="291" t="s">
        <v>341</v>
      </c>
      <c r="D51" s="291" t="s">
        <v>29</v>
      </c>
      <c r="E51" s="291" t="s">
        <v>956</v>
      </c>
      <c r="F51" s="291" t="s">
        <v>459</v>
      </c>
      <c r="G51" s="291" t="s">
        <v>77</v>
      </c>
      <c r="H51" s="291" t="s">
        <v>77</v>
      </c>
      <c r="I51" s="549" t="s">
        <v>77</v>
      </c>
      <c r="J51" s="210" t="s">
        <v>936</v>
      </c>
      <c r="K51" s="547">
        <v>1149</v>
      </c>
      <c r="L51" s="291" t="s">
        <v>957</v>
      </c>
      <c r="M51" s="551" t="s">
        <v>794</v>
      </c>
      <c r="N51" s="548" t="s">
        <v>958</v>
      </c>
      <c r="O51" s="291"/>
      <c r="P51" s="291"/>
      <c r="Q51" s="291"/>
    </row>
    <row r="52" spans="1:61" s="515" customFormat="1" ht="55.5" customHeight="1">
      <c r="A52" s="210">
        <v>46</v>
      </c>
      <c r="B52" s="520">
        <v>38</v>
      </c>
      <c r="C52" s="291" t="s">
        <v>341</v>
      </c>
      <c r="D52" s="291" t="s">
        <v>29</v>
      </c>
      <c r="E52" s="291" t="s">
        <v>959</v>
      </c>
      <c r="F52" s="291" t="s">
        <v>459</v>
      </c>
      <c r="G52" s="291" t="s">
        <v>77</v>
      </c>
      <c r="H52" s="291" t="s">
        <v>77</v>
      </c>
      <c r="I52" s="534" t="s">
        <v>77</v>
      </c>
      <c r="J52" s="210" t="s">
        <v>960</v>
      </c>
      <c r="K52" s="547">
        <v>1496</v>
      </c>
      <c r="L52" s="291" t="s">
        <v>961</v>
      </c>
      <c r="M52" s="542" t="s">
        <v>33</v>
      </c>
      <c r="N52" s="543" t="s">
        <v>962</v>
      </c>
      <c r="O52" s="291"/>
      <c r="P52" s="291"/>
      <c r="Q52" s="291"/>
    </row>
    <row r="53" spans="1:61" s="491" customFormat="1">
      <c r="A53" s="11"/>
      <c r="B53" s="307"/>
      <c r="C53" s="2356" t="s">
        <v>578</v>
      </c>
      <c r="D53" s="2366"/>
      <c r="E53" s="2367"/>
      <c r="F53" s="2366"/>
      <c r="G53" s="2366"/>
      <c r="H53" s="2366"/>
      <c r="I53" s="2366"/>
      <c r="J53" s="2366"/>
      <c r="K53" s="2366"/>
      <c r="L53" s="2366"/>
      <c r="M53" s="2366"/>
      <c r="N53" s="2366"/>
      <c r="O53" s="2366"/>
      <c r="P53" s="2366"/>
      <c r="Q53" s="2368"/>
    </row>
    <row r="54" spans="1:61" ht="60">
      <c r="A54" s="180">
        <v>34</v>
      </c>
      <c r="B54" s="338">
        <v>1</v>
      </c>
      <c r="C54" s="180" t="s">
        <v>963</v>
      </c>
      <c r="D54" s="180" t="s">
        <v>19</v>
      </c>
      <c r="E54" s="394" t="s">
        <v>964</v>
      </c>
      <c r="F54" s="180" t="s">
        <v>965</v>
      </c>
      <c r="G54" s="180" t="s">
        <v>966</v>
      </c>
      <c r="H54" s="225">
        <v>11.6</v>
      </c>
      <c r="I54" s="225"/>
      <c r="J54" s="183" t="s">
        <v>967</v>
      </c>
      <c r="K54" s="183"/>
      <c r="L54" s="183"/>
      <c r="M54" s="183" t="s">
        <v>968</v>
      </c>
      <c r="N54" s="180" t="s">
        <v>969</v>
      </c>
      <c r="O54" s="180" t="s">
        <v>970</v>
      </c>
      <c r="P54" s="180" t="s">
        <v>971</v>
      </c>
      <c r="Q54" s="180"/>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row>
    <row r="55" spans="1:61" ht="84.75" customHeight="1">
      <c r="A55" s="180">
        <v>35</v>
      </c>
      <c r="B55" s="338">
        <v>2</v>
      </c>
      <c r="C55" s="180" t="s">
        <v>533</v>
      </c>
      <c r="D55" s="180" t="s">
        <v>19</v>
      </c>
      <c r="E55" s="180" t="s">
        <v>972</v>
      </c>
      <c r="F55" s="180" t="s">
        <v>965</v>
      </c>
      <c r="G55" s="180">
        <v>1985</v>
      </c>
      <c r="H55" s="225">
        <v>43.3</v>
      </c>
      <c r="I55" s="183" t="s">
        <v>973</v>
      </c>
      <c r="J55" s="183" t="s">
        <v>974</v>
      </c>
      <c r="K55" s="183"/>
      <c r="L55" s="183"/>
      <c r="M55" s="183" t="s">
        <v>975</v>
      </c>
      <c r="N55" s="180" t="s">
        <v>976</v>
      </c>
      <c r="O55" s="180" t="s">
        <v>970</v>
      </c>
      <c r="P55" s="180" t="s">
        <v>977</v>
      </c>
      <c r="Q55" s="180"/>
    </row>
    <row r="56" spans="1:61" ht="96">
      <c r="A56" s="180">
        <v>36</v>
      </c>
      <c r="B56" s="338">
        <v>3</v>
      </c>
      <c r="C56" s="180" t="s">
        <v>978</v>
      </c>
      <c r="D56" s="180" t="s">
        <v>19</v>
      </c>
      <c r="E56" s="180" t="s">
        <v>979</v>
      </c>
      <c r="F56" s="180" t="s">
        <v>965</v>
      </c>
      <c r="G56" s="180" t="s">
        <v>966</v>
      </c>
      <c r="H56" s="225" t="s">
        <v>77</v>
      </c>
      <c r="I56" s="225" t="s">
        <v>77</v>
      </c>
      <c r="J56" s="183" t="s">
        <v>980</v>
      </c>
      <c r="K56" s="183"/>
      <c r="L56" s="183"/>
      <c r="M56" s="183" t="s">
        <v>975</v>
      </c>
      <c r="N56" s="180" t="s">
        <v>981</v>
      </c>
      <c r="O56" s="180" t="s">
        <v>970</v>
      </c>
      <c r="P56" s="180" t="s">
        <v>982</v>
      </c>
      <c r="Q56" s="180"/>
      <c r="R56" s="493"/>
      <c r="S56" s="493"/>
      <c r="T56" s="493"/>
      <c r="U56" s="493"/>
      <c r="V56" s="493"/>
      <c r="W56" s="493"/>
      <c r="X56" s="493"/>
      <c r="Y56" s="493"/>
      <c r="Z56" s="493"/>
      <c r="AA56" s="493"/>
      <c r="AB56" s="493"/>
      <c r="AC56" s="493"/>
      <c r="AD56" s="493"/>
      <c r="AE56" s="493"/>
      <c r="AF56" s="493"/>
      <c r="AG56" s="493"/>
      <c r="AH56" s="493"/>
      <c r="AI56" s="493"/>
      <c r="AJ56" s="493"/>
      <c r="AK56" s="493"/>
      <c r="AL56" s="493"/>
      <c r="AM56" s="493"/>
      <c r="AN56" s="493"/>
      <c r="AO56" s="493"/>
      <c r="AP56" s="493"/>
      <c r="AQ56" s="493"/>
      <c r="AR56" s="493"/>
      <c r="AS56" s="493"/>
      <c r="AT56" s="493"/>
      <c r="AU56" s="493"/>
      <c r="AV56" s="493"/>
      <c r="AW56" s="493"/>
      <c r="AX56" s="493"/>
      <c r="AY56" s="493"/>
      <c r="AZ56" s="493"/>
      <c r="BA56" s="493"/>
      <c r="BB56" s="493"/>
      <c r="BC56" s="493"/>
      <c r="BD56" s="493"/>
      <c r="BE56" s="493"/>
      <c r="BF56" s="493"/>
      <c r="BG56" s="493"/>
      <c r="BH56" s="493"/>
      <c r="BI56" s="493"/>
    </row>
    <row r="57" spans="1:61" ht="96">
      <c r="A57" s="180">
        <v>37</v>
      </c>
      <c r="B57" s="338">
        <v>4</v>
      </c>
      <c r="C57" s="180" t="s">
        <v>978</v>
      </c>
      <c r="D57" s="180" t="s">
        <v>19</v>
      </c>
      <c r="E57" s="180" t="s">
        <v>983</v>
      </c>
      <c r="F57" s="180" t="s">
        <v>965</v>
      </c>
      <c r="G57" s="180" t="s">
        <v>966</v>
      </c>
      <c r="H57" s="225"/>
      <c r="I57" s="225"/>
      <c r="J57" s="183" t="s">
        <v>980</v>
      </c>
      <c r="K57" s="183"/>
      <c r="L57" s="183"/>
      <c r="M57" s="183" t="s">
        <v>975</v>
      </c>
      <c r="N57" s="180" t="s">
        <v>981</v>
      </c>
      <c r="O57" s="180" t="s">
        <v>970</v>
      </c>
      <c r="P57" s="180" t="s">
        <v>982</v>
      </c>
      <c r="Q57" s="180"/>
      <c r="R57" s="493"/>
      <c r="S57" s="493"/>
      <c r="T57" s="493"/>
      <c r="U57" s="493"/>
      <c r="V57" s="493"/>
      <c r="W57" s="493"/>
      <c r="X57" s="493"/>
      <c r="Y57" s="493"/>
      <c r="Z57" s="493"/>
      <c r="AA57" s="493"/>
      <c r="AB57" s="493"/>
      <c r="AC57" s="493"/>
      <c r="AD57" s="493"/>
      <c r="AE57" s="493"/>
      <c r="AF57" s="493"/>
      <c r="AG57" s="493"/>
      <c r="AH57" s="493"/>
      <c r="AI57" s="493"/>
      <c r="AJ57" s="493"/>
      <c r="AK57" s="493"/>
      <c r="AL57" s="493"/>
      <c r="AM57" s="493"/>
      <c r="AN57" s="493"/>
      <c r="AO57" s="493"/>
      <c r="AP57" s="493"/>
      <c r="AQ57" s="493"/>
      <c r="AR57" s="493"/>
      <c r="AS57" s="493"/>
      <c r="AT57" s="493"/>
      <c r="AU57" s="493"/>
      <c r="AV57" s="493"/>
      <c r="AW57" s="493"/>
      <c r="AX57" s="493"/>
      <c r="AY57" s="493"/>
      <c r="AZ57" s="493"/>
      <c r="BA57" s="493"/>
      <c r="BB57" s="493"/>
      <c r="BC57" s="493"/>
      <c r="BD57" s="493"/>
      <c r="BE57" s="493"/>
      <c r="BF57" s="493"/>
      <c r="BG57" s="493"/>
      <c r="BH57" s="493"/>
      <c r="BI57" s="493"/>
    </row>
    <row r="58" spans="1:61" ht="96">
      <c r="A58" s="180">
        <v>38</v>
      </c>
      <c r="B58" s="338">
        <v>5</v>
      </c>
      <c r="C58" s="180" t="s">
        <v>978</v>
      </c>
      <c r="D58" s="180" t="s">
        <v>19</v>
      </c>
      <c r="E58" s="180" t="s">
        <v>984</v>
      </c>
      <c r="F58" s="180" t="s">
        <v>965</v>
      </c>
      <c r="G58" s="180" t="s">
        <v>966</v>
      </c>
      <c r="H58" s="225"/>
      <c r="I58" s="225"/>
      <c r="J58" s="183" t="s">
        <v>980</v>
      </c>
      <c r="K58" s="183"/>
      <c r="L58" s="183"/>
      <c r="M58" s="183" t="s">
        <v>975</v>
      </c>
      <c r="N58" s="180" t="s">
        <v>981</v>
      </c>
      <c r="O58" s="180" t="s">
        <v>970</v>
      </c>
      <c r="P58" s="180" t="s">
        <v>982</v>
      </c>
      <c r="Q58" s="180"/>
      <c r="R58" s="493"/>
      <c r="S58" s="493"/>
      <c r="T58" s="493"/>
      <c r="U58" s="493"/>
      <c r="V58" s="493"/>
      <c r="W58" s="493"/>
      <c r="X58" s="493"/>
      <c r="Y58" s="493"/>
      <c r="Z58" s="493"/>
      <c r="AA58" s="493"/>
      <c r="AB58" s="493"/>
      <c r="AC58" s="493"/>
      <c r="AD58" s="493"/>
      <c r="AE58" s="493"/>
      <c r="AF58" s="493"/>
      <c r="AG58" s="493"/>
      <c r="AH58" s="493"/>
      <c r="AI58" s="493"/>
      <c r="AJ58" s="493"/>
      <c r="AK58" s="493"/>
      <c r="AL58" s="493"/>
      <c r="AM58" s="493"/>
      <c r="AN58" s="493"/>
      <c r="AO58" s="493"/>
      <c r="AP58" s="493"/>
      <c r="AQ58" s="493"/>
      <c r="AR58" s="493"/>
      <c r="AS58" s="493"/>
      <c r="AT58" s="493"/>
      <c r="AU58" s="493"/>
      <c r="AV58" s="493"/>
      <c r="AW58" s="493"/>
      <c r="AX58" s="493"/>
      <c r="AY58" s="493"/>
      <c r="AZ58" s="493"/>
      <c r="BA58" s="493"/>
      <c r="BB58" s="493"/>
      <c r="BC58" s="493"/>
      <c r="BD58" s="493"/>
      <c r="BE58" s="493"/>
      <c r="BF58" s="493"/>
      <c r="BG58" s="493"/>
      <c r="BH58" s="493"/>
      <c r="BI58" s="493"/>
    </row>
    <row r="59" spans="1:61" ht="96">
      <c r="A59" s="180">
        <v>39</v>
      </c>
      <c r="B59" s="338">
        <v>6</v>
      </c>
      <c r="C59" s="180" t="s">
        <v>978</v>
      </c>
      <c r="D59" s="180" t="s">
        <v>19</v>
      </c>
      <c r="E59" s="180" t="s">
        <v>985</v>
      </c>
      <c r="F59" s="180" t="s">
        <v>965</v>
      </c>
      <c r="G59" s="180" t="s">
        <v>966</v>
      </c>
      <c r="H59" s="225">
        <v>21.7</v>
      </c>
      <c r="I59" s="225"/>
      <c r="J59" s="183" t="s">
        <v>980</v>
      </c>
      <c r="K59" s="183"/>
      <c r="L59" s="183"/>
      <c r="M59" s="183" t="s">
        <v>975</v>
      </c>
      <c r="N59" s="180" t="s">
        <v>981</v>
      </c>
      <c r="O59" s="180" t="s">
        <v>970</v>
      </c>
      <c r="P59" s="180" t="s">
        <v>982</v>
      </c>
      <c r="Q59" s="180"/>
      <c r="R59" s="493"/>
      <c r="S59" s="493"/>
      <c r="T59" s="493"/>
      <c r="U59" s="493"/>
      <c r="V59" s="493"/>
      <c r="W59" s="493"/>
      <c r="X59" s="493"/>
      <c r="Y59" s="493"/>
      <c r="Z59" s="493"/>
      <c r="AA59" s="493"/>
      <c r="AB59" s="493"/>
      <c r="AC59" s="493"/>
      <c r="AD59" s="493"/>
      <c r="AE59" s="493"/>
      <c r="AF59" s="493"/>
      <c r="AG59" s="493"/>
      <c r="AH59" s="493"/>
      <c r="AI59" s="493"/>
      <c r="AJ59" s="493"/>
      <c r="AK59" s="493"/>
      <c r="AL59" s="493"/>
      <c r="AM59" s="493"/>
      <c r="AN59" s="493"/>
      <c r="AO59" s="493"/>
      <c r="AP59" s="493"/>
      <c r="AQ59" s="493"/>
      <c r="AR59" s="493"/>
      <c r="AS59" s="493"/>
      <c r="AT59" s="493"/>
      <c r="AU59" s="493"/>
      <c r="AV59" s="493"/>
      <c r="AW59" s="493"/>
      <c r="AX59" s="493"/>
      <c r="AY59" s="493"/>
      <c r="AZ59" s="493"/>
      <c r="BA59" s="493"/>
      <c r="BB59" s="493"/>
      <c r="BC59" s="493"/>
      <c r="BD59" s="493"/>
      <c r="BE59" s="493"/>
      <c r="BF59" s="493"/>
      <c r="BG59" s="493"/>
      <c r="BH59" s="493"/>
      <c r="BI59" s="493"/>
    </row>
    <row r="60" spans="1:61" ht="96">
      <c r="A60" s="180">
        <v>40</v>
      </c>
      <c r="B60" s="338">
        <v>7</v>
      </c>
      <c r="C60" s="180" t="s">
        <v>978</v>
      </c>
      <c r="D60" s="180" t="s">
        <v>19</v>
      </c>
      <c r="E60" s="180" t="s">
        <v>986</v>
      </c>
      <c r="F60" s="180" t="s">
        <v>965</v>
      </c>
      <c r="G60" s="180" t="s">
        <v>966</v>
      </c>
      <c r="H60" s="225"/>
      <c r="I60" s="225"/>
      <c r="J60" s="183" t="s">
        <v>980</v>
      </c>
      <c r="K60" s="183"/>
      <c r="L60" s="183"/>
      <c r="M60" s="183" t="s">
        <v>975</v>
      </c>
      <c r="N60" s="180" t="s">
        <v>981</v>
      </c>
      <c r="O60" s="180" t="s">
        <v>970</v>
      </c>
      <c r="P60" s="180" t="s">
        <v>982</v>
      </c>
      <c r="Q60" s="180"/>
      <c r="R60" s="493"/>
      <c r="S60" s="493"/>
      <c r="T60" s="493"/>
      <c r="U60" s="493"/>
      <c r="V60" s="493"/>
      <c r="W60" s="493"/>
      <c r="X60" s="493"/>
      <c r="Y60" s="493"/>
      <c r="Z60" s="493"/>
      <c r="AA60" s="493"/>
      <c r="AB60" s="493"/>
      <c r="AC60" s="493"/>
      <c r="AD60" s="493"/>
      <c r="AE60" s="493"/>
      <c r="AF60" s="493"/>
      <c r="AG60" s="493"/>
      <c r="AH60" s="493"/>
      <c r="AI60" s="493"/>
      <c r="AJ60" s="493"/>
      <c r="AK60" s="493"/>
      <c r="AL60" s="493"/>
      <c r="AM60" s="493"/>
      <c r="AN60" s="493"/>
      <c r="AO60" s="493"/>
      <c r="AP60" s="493"/>
      <c r="AQ60" s="493"/>
      <c r="AR60" s="493"/>
      <c r="AS60" s="493"/>
      <c r="AT60" s="493"/>
      <c r="AU60" s="493"/>
      <c r="AV60" s="493"/>
      <c r="AW60" s="493"/>
      <c r="AX60" s="493"/>
      <c r="AY60" s="493"/>
      <c r="AZ60" s="493"/>
      <c r="BA60" s="493"/>
      <c r="BB60" s="493"/>
      <c r="BC60" s="493"/>
      <c r="BD60" s="493"/>
      <c r="BE60" s="493"/>
      <c r="BF60" s="493"/>
      <c r="BG60" s="493"/>
      <c r="BH60" s="493"/>
      <c r="BI60" s="493"/>
    </row>
    <row r="61" spans="1:61" ht="96">
      <c r="A61" s="180">
        <v>41</v>
      </c>
      <c r="B61" s="338">
        <v>8</v>
      </c>
      <c r="C61" s="180" t="s">
        <v>978</v>
      </c>
      <c r="D61" s="180" t="s">
        <v>19</v>
      </c>
      <c r="E61" s="180" t="s">
        <v>987</v>
      </c>
      <c r="F61" s="180" t="s">
        <v>965</v>
      </c>
      <c r="G61" s="180" t="s">
        <v>966</v>
      </c>
      <c r="H61" s="225"/>
      <c r="I61" s="225"/>
      <c r="J61" s="183" t="s">
        <v>980</v>
      </c>
      <c r="K61" s="183"/>
      <c r="L61" s="183"/>
      <c r="M61" s="183" t="s">
        <v>975</v>
      </c>
      <c r="N61" s="180" t="s">
        <v>981</v>
      </c>
      <c r="O61" s="180" t="s">
        <v>970</v>
      </c>
      <c r="P61" s="180" t="s">
        <v>982</v>
      </c>
      <c r="Q61" s="180"/>
      <c r="R61" s="493"/>
      <c r="S61" s="493"/>
      <c r="T61" s="493"/>
      <c r="U61" s="493"/>
      <c r="V61" s="493"/>
      <c r="W61" s="493"/>
      <c r="X61" s="493"/>
      <c r="Y61" s="493"/>
      <c r="Z61" s="493"/>
      <c r="AA61" s="493"/>
      <c r="AB61" s="493"/>
      <c r="AC61" s="493"/>
      <c r="AD61" s="493"/>
      <c r="AE61" s="493"/>
      <c r="AF61" s="493"/>
      <c r="AG61" s="493"/>
      <c r="AH61" s="493"/>
      <c r="AI61" s="493"/>
      <c r="AJ61" s="493"/>
      <c r="AK61" s="493"/>
      <c r="AL61" s="493"/>
      <c r="AM61" s="493"/>
      <c r="AN61" s="493"/>
      <c r="AO61" s="493"/>
      <c r="AP61" s="493"/>
      <c r="AQ61" s="493"/>
      <c r="AR61" s="493"/>
      <c r="AS61" s="493"/>
      <c r="AT61" s="493"/>
      <c r="AU61" s="493"/>
      <c r="AV61" s="493"/>
      <c r="AW61" s="493"/>
      <c r="AX61" s="493"/>
      <c r="AY61" s="493"/>
      <c r="AZ61" s="493"/>
      <c r="BA61" s="493"/>
      <c r="BB61" s="493"/>
      <c r="BC61" s="493"/>
      <c r="BD61" s="493"/>
      <c r="BE61" s="493"/>
      <c r="BF61" s="493"/>
      <c r="BG61" s="493"/>
      <c r="BH61" s="493"/>
      <c r="BI61" s="493"/>
    </row>
    <row r="62" spans="1:61" ht="96">
      <c r="A62" s="180">
        <v>42</v>
      </c>
      <c r="B62" s="338">
        <v>9</v>
      </c>
      <c r="C62" s="180" t="s">
        <v>978</v>
      </c>
      <c r="D62" s="180" t="s">
        <v>19</v>
      </c>
      <c r="E62" s="180" t="s">
        <v>988</v>
      </c>
      <c r="F62" s="180" t="s">
        <v>965</v>
      </c>
      <c r="G62" s="180" t="s">
        <v>966</v>
      </c>
      <c r="H62" s="225"/>
      <c r="I62" s="225"/>
      <c r="J62" s="183" t="s">
        <v>980</v>
      </c>
      <c r="K62" s="183"/>
      <c r="L62" s="183"/>
      <c r="M62" s="183" t="s">
        <v>975</v>
      </c>
      <c r="N62" s="180" t="s">
        <v>981</v>
      </c>
      <c r="O62" s="180" t="s">
        <v>970</v>
      </c>
      <c r="P62" s="180" t="s">
        <v>982</v>
      </c>
      <c r="Q62" s="180"/>
      <c r="R62" s="493"/>
      <c r="S62" s="493"/>
      <c r="T62" s="493"/>
      <c r="U62" s="493"/>
      <c r="V62" s="493"/>
      <c r="W62" s="493"/>
      <c r="X62" s="493"/>
      <c r="Y62" s="493"/>
      <c r="Z62" s="493"/>
      <c r="AA62" s="493"/>
      <c r="AB62" s="493"/>
      <c r="AC62" s="493"/>
      <c r="AD62" s="493"/>
      <c r="AE62" s="493"/>
      <c r="AF62" s="493"/>
      <c r="AG62" s="493"/>
      <c r="AH62" s="493"/>
      <c r="AI62" s="493"/>
      <c r="AJ62" s="493"/>
      <c r="AK62" s="493"/>
      <c r="AL62" s="493"/>
      <c r="AM62" s="493"/>
      <c r="AN62" s="493"/>
      <c r="AO62" s="493"/>
      <c r="AP62" s="493"/>
      <c r="AQ62" s="493"/>
      <c r="AR62" s="493"/>
      <c r="AS62" s="493"/>
      <c r="AT62" s="493"/>
      <c r="AU62" s="493"/>
      <c r="AV62" s="493"/>
      <c r="AW62" s="493"/>
      <c r="AX62" s="493"/>
      <c r="AY62" s="493"/>
      <c r="AZ62" s="493"/>
      <c r="BA62" s="493"/>
      <c r="BB62" s="493"/>
      <c r="BC62" s="493"/>
      <c r="BD62" s="493"/>
      <c r="BE62" s="493"/>
      <c r="BF62" s="493"/>
      <c r="BG62" s="493"/>
      <c r="BH62" s="493"/>
      <c r="BI62" s="493"/>
    </row>
    <row r="63" spans="1:61" ht="96">
      <c r="A63" s="180">
        <v>43</v>
      </c>
      <c r="B63" s="338">
        <v>10</v>
      </c>
      <c r="C63" s="180" t="s">
        <v>978</v>
      </c>
      <c r="D63" s="180" t="s">
        <v>19</v>
      </c>
      <c r="E63" s="180" t="s">
        <v>989</v>
      </c>
      <c r="F63" s="180" t="s">
        <v>965</v>
      </c>
      <c r="G63" s="180" t="s">
        <v>966</v>
      </c>
      <c r="H63" s="225"/>
      <c r="I63" s="225"/>
      <c r="J63" s="183" t="s">
        <v>980</v>
      </c>
      <c r="K63" s="183"/>
      <c r="L63" s="183"/>
      <c r="M63" s="183" t="s">
        <v>975</v>
      </c>
      <c r="N63" s="180" t="s">
        <v>981</v>
      </c>
      <c r="O63" s="180" t="s">
        <v>970</v>
      </c>
      <c r="P63" s="180" t="s">
        <v>982</v>
      </c>
      <c r="Q63" s="180"/>
      <c r="R63" s="493"/>
      <c r="S63" s="493"/>
      <c r="T63" s="493"/>
      <c r="U63" s="493"/>
      <c r="V63" s="493"/>
      <c r="W63" s="493"/>
      <c r="X63" s="493"/>
      <c r="Y63" s="493"/>
      <c r="Z63" s="493"/>
      <c r="AA63" s="493"/>
      <c r="AB63" s="493"/>
      <c r="AC63" s="493"/>
      <c r="AD63" s="493"/>
      <c r="AE63" s="493"/>
      <c r="AF63" s="493"/>
      <c r="AG63" s="493"/>
      <c r="AH63" s="493"/>
      <c r="AI63" s="493"/>
      <c r="AJ63" s="493"/>
      <c r="AK63" s="493"/>
      <c r="AL63" s="493"/>
      <c r="AM63" s="493"/>
      <c r="AN63" s="493"/>
      <c r="AO63" s="493"/>
      <c r="AP63" s="493"/>
      <c r="AQ63" s="493"/>
      <c r="AR63" s="493"/>
      <c r="AS63" s="493"/>
      <c r="AT63" s="493"/>
      <c r="AU63" s="493"/>
      <c r="AV63" s="493"/>
      <c r="AW63" s="493"/>
      <c r="AX63" s="493"/>
      <c r="AY63" s="493"/>
      <c r="AZ63" s="493"/>
      <c r="BA63" s="493"/>
      <c r="BB63" s="493"/>
      <c r="BC63" s="493"/>
      <c r="BD63" s="493"/>
      <c r="BE63" s="493"/>
      <c r="BF63" s="493"/>
      <c r="BG63" s="493"/>
      <c r="BH63" s="493"/>
      <c r="BI63" s="493"/>
    </row>
    <row r="64" spans="1:61" ht="96">
      <c r="A64" s="180">
        <v>44</v>
      </c>
      <c r="B64" s="338">
        <v>11</v>
      </c>
      <c r="C64" s="180" t="s">
        <v>978</v>
      </c>
      <c r="D64" s="180" t="s">
        <v>19</v>
      </c>
      <c r="E64" s="180" t="s">
        <v>990</v>
      </c>
      <c r="F64" s="180" t="s">
        <v>965</v>
      </c>
      <c r="G64" s="180" t="s">
        <v>966</v>
      </c>
      <c r="H64" s="225"/>
      <c r="I64" s="225"/>
      <c r="J64" s="183" t="s">
        <v>980</v>
      </c>
      <c r="K64" s="183"/>
      <c r="L64" s="183"/>
      <c r="M64" s="183" t="s">
        <v>975</v>
      </c>
      <c r="N64" s="180" t="s">
        <v>981</v>
      </c>
      <c r="O64" s="180" t="s">
        <v>970</v>
      </c>
      <c r="P64" s="180" t="s">
        <v>982</v>
      </c>
      <c r="Q64" s="180"/>
      <c r="R64" s="493"/>
      <c r="S64" s="493"/>
      <c r="T64" s="493"/>
      <c r="U64" s="493"/>
      <c r="V64" s="493"/>
      <c r="W64" s="493"/>
      <c r="X64" s="493"/>
      <c r="Y64" s="493"/>
      <c r="Z64" s="493"/>
      <c r="AA64" s="493"/>
      <c r="AB64" s="493"/>
      <c r="AC64" s="493"/>
      <c r="AD64" s="493"/>
      <c r="AE64" s="493"/>
      <c r="AF64" s="493"/>
      <c r="AG64" s="493"/>
      <c r="AH64" s="493"/>
      <c r="AI64" s="493"/>
      <c r="AJ64" s="493"/>
      <c r="AK64" s="493"/>
      <c r="AL64" s="493"/>
      <c r="AM64" s="493"/>
      <c r="AN64" s="493"/>
      <c r="AO64" s="493"/>
      <c r="AP64" s="493"/>
      <c r="AQ64" s="493"/>
      <c r="AR64" s="493"/>
      <c r="AS64" s="493"/>
      <c r="AT64" s="493"/>
      <c r="AU64" s="493"/>
      <c r="AV64" s="493"/>
      <c r="AW64" s="493"/>
      <c r="AX64" s="493"/>
      <c r="AY64" s="493"/>
      <c r="AZ64" s="493"/>
      <c r="BA64" s="493"/>
      <c r="BB64" s="493"/>
      <c r="BC64" s="493"/>
      <c r="BD64" s="493"/>
      <c r="BE64" s="493"/>
      <c r="BF64" s="493"/>
      <c r="BG64" s="493"/>
      <c r="BH64" s="493"/>
      <c r="BI64" s="493"/>
    </row>
    <row r="65" spans="1:61">
      <c r="A65" s="175"/>
      <c r="C65" s="2328" t="s">
        <v>776</v>
      </c>
      <c r="D65" s="2351"/>
      <c r="E65" s="2351"/>
      <c r="F65" s="2351"/>
      <c r="G65" s="2351"/>
      <c r="H65" s="2351"/>
      <c r="I65" s="2351"/>
      <c r="J65" s="2351"/>
      <c r="K65" s="2351"/>
      <c r="L65" s="2351"/>
      <c r="M65" s="2351"/>
      <c r="N65" s="2351"/>
      <c r="O65" s="2351"/>
      <c r="P65" s="2351"/>
      <c r="Q65" s="2352"/>
    </row>
    <row r="66" spans="1:61" ht="72">
      <c r="A66" s="552" t="s">
        <v>991</v>
      </c>
      <c r="B66" s="553">
        <v>1</v>
      </c>
      <c r="C66" s="492" t="s">
        <v>992</v>
      </c>
      <c r="D66" s="492" t="s">
        <v>19</v>
      </c>
      <c r="E66" s="2369" t="s">
        <v>993</v>
      </c>
      <c r="F66" s="2361" t="s">
        <v>994</v>
      </c>
      <c r="G66" s="492" t="s">
        <v>77</v>
      </c>
      <c r="H66" s="492" t="s">
        <v>77</v>
      </c>
      <c r="I66" s="492" t="s">
        <v>77</v>
      </c>
      <c r="J66" s="492" t="s">
        <v>995</v>
      </c>
      <c r="K66" s="2371">
        <v>315</v>
      </c>
      <c r="L66" s="2371" t="s">
        <v>996</v>
      </c>
      <c r="M66" s="2369" t="s">
        <v>997</v>
      </c>
      <c r="N66" s="2359" t="s">
        <v>998</v>
      </c>
      <c r="O66" s="492" t="s">
        <v>77</v>
      </c>
      <c r="P66" s="492" t="s">
        <v>77</v>
      </c>
      <c r="Q66" s="492" t="s">
        <v>999</v>
      </c>
      <c r="R66" s="554"/>
      <c r="S66" s="554"/>
      <c r="T66" s="554"/>
      <c r="U66" s="554"/>
      <c r="V66" s="554"/>
      <c r="W66" s="554"/>
      <c r="X66" s="554"/>
      <c r="Y66" s="554"/>
      <c r="Z66" s="554"/>
      <c r="AA66" s="554"/>
      <c r="AB66" s="554"/>
      <c r="AC66" s="554"/>
      <c r="AD66" s="554"/>
      <c r="AE66" s="554"/>
      <c r="AF66" s="554"/>
      <c r="AG66" s="554"/>
      <c r="AH66" s="554"/>
      <c r="AI66" s="554"/>
      <c r="AJ66" s="554"/>
      <c r="AK66" s="554"/>
      <c r="AL66" s="554"/>
      <c r="AM66" s="554"/>
      <c r="AN66" s="554"/>
      <c r="AO66" s="554"/>
      <c r="AP66" s="554"/>
      <c r="AQ66" s="554"/>
      <c r="AR66" s="554"/>
      <c r="AS66" s="554"/>
      <c r="AT66" s="554"/>
      <c r="AU66" s="554"/>
      <c r="AV66" s="554"/>
      <c r="AW66" s="554"/>
      <c r="AX66" s="554"/>
      <c r="AY66" s="554"/>
      <c r="AZ66" s="554"/>
      <c r="BA66" s="554"/>
      <c r="BB66" s="554"/>
      <c r="BC66" s="554"/>
      <c r="BD66" s="554"/>
      <c r="BE66" s="554"/>
      <c r="BF66" s="554"/>
      <c r="BG66" s="554"/>
      <c r="BH66" s="554"/>
      <c r="BI66" s="554"/>
    </row>
    <row r="67" spans="1:61" ht="24">
      <c r="A67" s="180">
        <v>46</v>
      </c>
      <c r="B67" s="338">
        <v>2</v>
      </c>
      <c r="C67" s="180" t="s">
        <v>341</v>
      </c>
      <c r="D67" s="492" t="s">
        <v>19</v>
      </c>
      <c r="E67" s="2370"/>
      <c r="F67" s="2370"/>
      <c r="G67" s="180" t="s">
        <v>77</v>
      </c>
      <c r="H67" s="225" t="s">
        <v>77</v>
      </c>
      <c r="I67" s="225"/>
      <c r="J67" s="183" t="s">
        <v>1000</v>
      </c>
      <c r="K67" s="2370"/>
      <c r="L67" s="2370"/>
      <c r="M67" s="2370"/>
      <c r="N67" s="2370"/>
      <c r="O67" s="180" t="s">
        <v>77</v>
      </c>
      <c r="P67" s="180" t="s">
        <v>77</v>
      </c>
      <c r="Q67" s="180" t="s">
        <v>77</v>
      </c>
      <c r="R67" s="493"/>
      <c r="S67" s="493"/>
      <c r="T67" s="493"/>
      <c r="U67" s="493"/>
      <c r="V67" s="493"/>
      <c r="W67" s="493"/>
      <c r="X67" s="493"/>
      <c r="Y67" s="493"/>
      <c r="Z67" s="493"/>
      <c r="AA67" s="493"/>
      <c r="AB67" s="493"/>
      <c r="AC67" s="493"/>
      <c r="AD67" s="493"/>
      <c r="AE67" s="493"/>
      <c r="AF67" s="493"/>
      <c r="AG67" s="493"/>
      <c r="AH67" s="493"/>
      <c r="AI67" s="493"/>
      <c r="AJ67" s="493"/>
      <c r="AK67" s="493"/>
      <c r="AL67" s="493"/>
      <c r="AM67" s="493"/>
      <c r="AN67" s="493"/>
      <c r="AO67" s="493"/>
      <c r="AP67" s="493"/>
      <c r="AQ67" s="493"/>
      <c r="AR67" s="493"/>
      <c r="AS67" s="493"/>
      <c r="AT67" s="493"/>
      <c r="AU67" s="493"/>
      <c r="AV67" s="493"/>
      <c r="AW67" s="493"/>
      <c r="AX67" s="493"/>
      <c r="AY67" s="493"/>
      <c r="AZ67" s="493"/>
      <c r="BA67" s="493"/>
      <c r="BB67" s="493"/>
      <c r="BC67" s="493"/>
      <c r="BD67" s="493"/>
      <c r="BE67" s="493"/>
      <c r="BF67" s="493"/>
      <c r="BG67" s="493"/>
      <c r="BH67" s="493"/>
      <c r="BI67" s="493"/>
    </row>
    <row r="68" spans="1:61">
      <c r="A68" s="504"/>
      <c r="B68" s="556"/>
      <c r="C68" s="2356" t="s">
        <v>508</v>
      </c>
      <c r="D68" s="2366"/>
      <c r="E68" s="2366"/>
      <c r="F68" s="2366"/>
      <c r="G68" s="2366"/>
      <c r="H68" s="2366"/>
      <c r="I68" s="2366"/>
      <c r="J68" s="2366"/>
      <c r="K68" s="2366"/>
      <c r="L68" s="2366"/>
      <c r="M68" s="2366"/>
      <c r="N68" s="2366"/>
      <c r="O68" s="2366"/>
      <c r="P68" s="2366"/>
      <c r="Q68" s="2368"/>
    </row>
    <row r="69" spans="1:61">
      <c r="A69" s="180"/>
      <c r="B69" s="338"/>
      <c r="C69" s="180"/>
      <c r="D69" s="180"/>
      <c r="E69" s="180"/>
      <c r="F69" s="180"/>
      <c r="G69" s="180"/>
      <c r="H69" s="225"/>
      <c r="I69" s="225"/>
      <c r="J69" s="183"/>
      <c r="K69" s="183"/>
      <c r="L69" s="183"/>
      <c r="M69" s="183"/>
      <c r="N69" s="183"/>
      <c r="O69" s="180"/>
      <c r="P69" s="180"/>
      <c r="Q69" s="180"/>
      <c r="R69" s="493"/>
      <c r="S69" s="493"/>
      <c r="T69" s="493"/>
      <c r="U69" s="493"/>
      <c r="V69" s="493"/>
      <c r="W69" s="493"/>
      <c r="X69" s="493"/>
      <c r="Y69" s="493"/>
      <c r="Z69" s="493"/>
      <c r="AA69" s="493"/>
      <c r="AB69" s="493"/>
      <c r="AC69" s="493"/>
      <c r="AD69" s="493"/>
      <c r="AE69" s="493"/>
      <c r="AF69" s="493"/>
      <c r="AG69" s="493"/>
      <c r="AH69" s="493"/>
      <c r="AI69" s="493"/>
      <c r="AJ69" s="493"/>
      <c r="AK69" s="493"/>
      <c r="AL69" s="493"/>
      <c r="AM69" s="493"/>
      <c r="AN69" s="493"/>
      <c r="AO69" s="493"/>
      <c r="AP69" s="493"/>
      <c r="AQ69" s="493"/>
      <c r="AR69" s="493"/>
      <c r="AS69" s="493"/>
      <c r="AT69" s="493"/>
      <c r="AU69" s="493"/>
      <c r="AV69" s="493"/>
      <c r="AW69" s="493"/>
      <c r="AX69" s="493"/>
      <c r="AY69" s="493"/>
      <c r="AZ69" s="493"/>
      <c r="BA69" s="493"/>
      <c r="BB69" s="493"/>
      <c r="BC69" s="493"/>
      <c r="BD69" s="493"/>
      <c r="BE69" s="493"/>
      <c r="BF69" s="493"/>
      <c r="BG69" s="493"/>
      <c r="BH69" s="493"/>
      <c r="BI69" s="493"/>
    </row>
  </sheetData>
  <mergeCells count="40">
    <mergeCell ref="C68:Q68"/>
    <mergeCell ref="C53:Q53"/>
    <mergeCell ref="C65:Q65"/>
    <mergeCell ref="E66:E67"/>
    <mergeCell ref="F66:F67"/>
    <mergeCell ref="K66:K67"/>
    <mergeCell ref="L66:L67"/>
    <mergeCell ref="M66:M67"/>
    <mergeCell ref="N66:N67"/>
    <mergeCell ref="A4:B4"/>
    <mergeCell ref="C5:Q5"/>
    <mergeCell ref="N6:N9"/>
    <mergeCell ref="C14:Q14"/>
    <mergeCell ref="C21:C28"/>
    <mergeCell ref="D21:D28"/>
    <mergeCell ref="E21:E28"/>
    <mergeCell ref="F21:F28"/>
    <mergeCell ref="K21:K28"/>
    <mergeCell ref="L21:L28"/>
    <mergeCell ref="M21:M28"/>
    <mergeCell ref="N21:N28"/>
    <mergeCell ref="O21:O28"/>
    <mergeCell ref="P21:P28"/>
    <mergeCell ref="Q21:Q28"/>
    <mergeCell ref="B1:Q1"/>
    <mergeCell ref="A2:A3"/>
    <mergeCell ref="B2:B3"/>
    <mergeCell ref="C2:C3"/>
    <mergeCell ref="E2:E3"/>
    <mergeCell ref="F2:F3"/>
    <mergeCell ref="G2:G3"/>
    <mergeCell ref="H2:H3"/>
    <mergeCell ref="I2:I3"/>
    <mergeCell ref="J2:J3"/>
    <mergeCell ref="K2:K3"/>
    <mergeCell ref="L2:L3"/>
    <mergeCell ref="M2:M3"/>
    <mergeCell ref="N2:N3"/>
    <mergeCell ref="O2:P2"/>
    <mergeCell ref="Q2:Q3"/>
  </mergeCells>
  <pageMargins left="0.31496062992125984" right="0.31496062992125984" top="0.39370078740157477" bottom="0.39370078740157477" header="0.31496062992125984" footer="0.31496062992125984"/>
  <pageSetup paperSize="9" scale="24" fitToWidth="2" fitToHeight="0" orientation="landscape" verticalDpi="180"/>
  <drawing r:id="rId1"/>
</worksheet>
</file>

<file path=xl/worksheets/sheet7.xml><?xml version="1.0" encoding="utf-8"?>
<worksheet xmlns="http://schemas.openxmlformats.org/spreadsheetml/2006/main" xmlns:r="http://schemas.openxmlformats.org/officeDocument/2006/relationships">
  <sheetPr>
    <pageSetUpPr fitToPage="1"/>
  </sheetPr>
  <dimension ref="A1:AD254"/>
  <sheetViews>
    <sheetView topLeftCell="H61" workbookViewId="0">
      <selection activeCell="H8" sqref="H8"/>
    </sheetView>
  </sheetViews>
  <sheetFormatPr defaultRowHeight="12"/>
  <cols>
    <col min="1" max="1" width="5.85546875" style="557" customWidth="1"/>
    <col min="2" max="2" width="5.42578125" style="557" customWidth="1"/>
    <col min="3" max="4" width="17.140625" style="557" customWidth="1"/>
    <col min="5" max="5" width="25.28515625" style="557" customWidth="1"/>
    <col min="6" max="6" width="17.140625" style="557" customWidth="1"/>
    <col min="7" max="7" width="9.140625" style="557" customWidth="1"/>
    <col min="8" max="8" width="10.28515625" style="557" customWidth="1"/>
    <col min="9" max="9" width="17.140625" style="557" customWidth="1"/>
    <col min="10" max="10" width="22.42578125" style="557" customWidth="1"/>
    <col min="11" max="11" width="17.140625" style="557" customWidth="1"/>
    <col min="12" max="12" width="18.28515625" style="557" customWidth="1"/>
    <col min="13" max="13" width="17.140625" style="557" customWidth="1"/>
    <col min="14" max="14" width="71.42578125" style="557" customWidth="1"/>
    <col min="15" max="16" width="17.140625" style="557" customWidth="1"/>
    <col min="17" max="17" width="17.140625" style="558" customWidth="1"/>
    <col min="18" max="18" width="4.42578125" style="557" hidden="1" customWidth="1"/>
    <col min="19" max="19" width="4.85546875" style="557" hidden="1" customWidth="1"/>
    <col min="20" max="20" width="21.5703125" style="557" customWidth="1"/>
    <col min="21" max="16384" width="9.140625" style="557"/>
  </cols>
  <sheetData>
    <row r="1" spans="1:20" ht="30" customHeight="1">
      <c r="A1" s="2372" t="s">
        <v>1001</v>
      </c>
      <c r="B1" s="2373"/>
      <c r="C1" s="2373"/>
      <c r="D1" s="2373"/>
      <c r="E1" s="2373"/>
      <c r="F1" s="2373"/>
      <c r="G1" s="2373"/>
      <c r="H1" s="2373"/>
      <c r="I1" s="2373"/>
      <c r="J1" s="2373"/>
      <c r="K1" s="2373"/>
      <c r="L1" s="2373"/>
      <c r="M1" s="2373"/>
      <c r="N1" s="2373"/>
      <c r="O1" s="2373"/>
      <c r="P1" s="2373"/>
      <c r="Q1" s="2373"/>
    </row>
    <row r="2" spans="1:20" s="559" customFormat="1">
      <c r="A2" s="2374" t="s">
        <v>0</v>
      </c>
      <c r="B2" s="2375" t="s">
        <v>0</v>
      </c>
      <c r="C2" s="2375" t="s">
        <v>1002</v>
      </c>
      <c r="D2" s="561"/>
      <c r="E2" s="2375" t="s">
        <v>2</v>
      </c>
      <c r="F2" s="2375" t="s">
        <v>3</v>
      </c>
      <c r="G2" s="2375" t="s">
        <v>4</v>
      </c>
      <c r="H2" s="2375" t="s">
        <v>1003</v>
      </c>
      <c r="I2" s="2375" t="s">
        <v>6</v>
      </c>
      <c r="J2" s="2375" t="s">
        <v>315</v>
      </c>
      <c r="K2" s="2375" t="s">
        <v>1004</v>
      </c>
      <c r="L2" s="2375" t="s">
        <v>9</v>
      </c>
      <c r="M2" s="2375" t="s">
        <v>1005</v>
      </c>
      <c r="N2" s="2375" t="s">
        <v>11</v>
      </c>
      <c r="O2" s="2377" t="s">
        <v>12</v>
      </c>
      <c r="P2" s="2378"/>
      <c r="Q2" s="2379" t="s">
        <v>1006</v>
      </c>
    </row>
    <row r="3" spans="1:20" s="559" customFormat="1" ht="117" customHeight="1">
      <c r="A3" s="2374"/>
      <c r="B3" s="2376"/>
      <c r="C3" s="2376"/>
      <c r="D3" s="562" t="s">
        <v>14</v>
      </c>
      <c r="E3" s="2376"/>
      <c r="F3" s="2376"/>
      <c r="G3" s="2376"/>
      <c r="H3" s="2376"/>
      <c r="I3" s="2376"/>
      <c r="J3" s="2376"/>
      <c r="K3" s="2376"/>
      <c r="L3" s="2376"/>
      <c r="M3" s="2376"/>
      <c r="N3" s="2376"/>
      <c r="O3" s="560" t="s">
        <v>15</v>
      </c>
      <c r="P3" s="560" t="s">
        <v>1007</v>
      </c>
      <c r="Q3" s="2380"/>
      <c r="T3" s="198" t="s">
        <v>115</v>
      </c>
    </row>
    <row r="4" spans="1:20" s="559" customFormat="1">
      <c r="A4" s="2381">
        <v>1</v>
      </c>
      <c r="B4" s="2382"/>
      <c r="C4" s="560">
        <v>2</v>
      </c>
      <c r="D4" s="560">
        <v>3</v>
      </c>
      <c r="E4" s="560">
        <v>4</v>
      </c>
      <c r="F4" s="560">
        <v>5</v>
      </c>
      <c r="G4" s="560">
        <v>6</v>
      </c>
      <c r="H4" s="560">
        <v>7</v>
      </c>
      <c r="I4" s="560">
        <v>8</v>
      </c>
      <c r="J4" s="560">
        <v>9</v>
      </c>
      <c r="K4" s="560">
        <v>10</v>
      </c>
      <c r="L4" s="560">
        <v>11</v>
      </c>
      <c r="M4" s="560">
        <v>12</v>
      </c>
      <c r="N4" s="560">
        <v>13</v>
      </c>
      <c r="O4" s="560">
        <v>14</v>
      </c>
      <c r="P4" s="560">
        <v>15</v>
      </c>
      <c r="Q4" s="560">
        <v>16</v>
      </c>
    </row>
    <row r="5" spans="1:20" s="559" customFormat="1">
      <c r="A5" s="563"/>
      <c r="B5" s="307">
        <f>COUNT(B6:B260)</f>
        <v>239</v>
      </c>
      <c r="C5" s="2383" t="s">
        <v>116</v>
      </c>
      <c r="D5" s="2338"/>
      <c r="E5" s="2338"/>
      <c r="F5" s="2338"/>
      <c r="G5" s="2338"/>
      <c r="H5" s="2338"/>
      <c r="I5" s="2338"/>
      <c r="J5" s="2338"/>
      <c r="K5" s="2338"/>
      <c r="L5" s="2338"/>
      <c r="M5" s="2338"/>
      <c r="N5" s="2338"/>
      <c r="O5" s="2338"/>
      <c r="P5" s="2338"/>
      <c r="Q5" s="2337"/>
    </row>
    <row r="6" spans="1:20" s="564" customFormat="1" ht="123" customHeight="1">
      <c r="A6" s="565">
        <v>1</v>
      </c>
      <c r="B6" s="565">
        <v>1</v>
      </c>
      <c r="C6" s="230" t="s">
        <v>1008</v>
      </c>
      <c r="D6" s="230" t="s">
        <v>19</v>
      </c>
      <c r="E6" s="230" t="s">
        <v>1009</v>
      </c>
      <c r="F6" s="230" t="s">
        <v>1010</v>
      </c>
      <c r="G6" s="230">
        <v>1970</v>
      </c>
      <c r="H6" s="230">
        <v>64.3</v>
      </c>
      <c r="I6" s="313" t="s">
        <v>1011</v>
      </c>
      <c r="J6" s="230" t="s">
        <v>1012</v>
      </c>
      <c r="K6" s="230"/>
      <c r="L6" s="230"/>
      <c r="M6" s="180" t="s">
        <v>33</v>
      </c>
      <c r="N6" s="224" t="s">
        <v>1013</v>
      </c>
      <c r="O6" s="2359" t="s">
        <v>1014</v>
      </c>
      <c r="P6" s="566"/>
      <c r="Q6" s="567" t="s">
        <v>1015</v>
      </c>
      <c r="R6" s="564">
        <v>1</v>
      </c>
      <c r="T6" s="564" t="s">
        <v>789</v>
      </c>
    </row>
    <row r="7" spans="1:20" s="564" customFormat="1" ht="131.25" customHeight="1">
      <c r="A7" s="565">
        <v>2</v>
      </c>
      <c r="B7" s="565">
        <v>2</v>
      </c>
      <c r="C7" s="230" t="s">
        <v>1016</v>
      </c>
      <c r="D7" s="230" t="s">
        <v>19</v>
      </c>
      <c r="E7" s="230" t="s">
        <v>1009</v>
      </c>
      <c r="F7" s="230" t="s">
        <v>1010</v>
      </c>
      <c r="G7" s="230">
        <v>2004</v>
      </c>
      <c r="H7" s="230">
        <v>12.8</v>
      </c>
      <c r="I7" s="313" t="s">
        <v>1017</v>
      </c>
      <c r="J7" s="230" t="s">
        <v>1018</v>
      </c>
      <c r="K7" s="230"/>
      <c r="L7" s="230"/>
      <c r="M7" s="200" t="s">
        <v>33</v>
      </c>
      <c r="N7" s="201" t="s">
        <v>1019</v>
      </c>
      <c r="O7" s="2384"/>
      <c r="P7" s="568"/>
      <c r="Q7" s="568"/>
      <c r="R7" s="564">
        <v>1</v>
      </c>
    </row>
    <row r="8" spans="1:20" s="569" customFormat="1" ht="148.5" customHeight="1">
      <c r="A8" s="565">
        <v>3</v>
      </c>
      <c r="B8" s="565">
        <v>3</v>
      </c>
      <c r="C8" s="230" t="s">
        <v>1020</v>
      </c>
      <c r="D8" s="230" t="s">
        <v>19</v>
      </c>
      <c r="E8" s="230" t="s">
        <v>1009</v>
      </c>
      <c r="F8" s="230" t="s">
        <v>1010</v>
      </c>
      <c r="G8" s="230">
        <v>1988</v>
      </c>
      <c r="H8" s="230">
        <v>1886.5</v>
      </c>
      <c r="I8" s="313" t="s">
        <v>1021</v>
      </c>
      <c r="J8" s="230" t="s">
        <v>1022</v>
      </c>
      <c r="K8" s="565"/>
      <c r="L8" s="565"/>
      <c r="M8" s="200" t="s">
        <v>1023</v>
      </c>
      <c r="N8" s="201" t="s">
        <v>1024</v>
      </c>
      <c r="O8" s="2385"/>
      <c r="P8" s="570"/>
      <c r="Q8" s="571"/>
    </row>
    <row r="9" spans="1:20" s="564" customFormat="1" ht="90" customHeight="1">
      <c r="A9" s="565">
        <v>4</v>
      </c>
      <c r="B9" s="565">
        <v>4</v>
      </c>
      <c r="C9" s="230" t="s">
        <v>1025</v>
      </c>
      <c r="D9" s="230" t="s">
        <v>19</v>
      </c>
      <c r="E9" s="230" t="s">
        <v>1009</v>
      </c>
      <c r="F9" s="230" t="s">
        <v>1010</v>
      </c>
      <c r="G9" s="230">
        <v>1971</v>
      </c>
      <c r="H9" s="230">
        <v>309.89999999999998</v>
      </c>
      <c r="I9" s="313" t="s">
        <v>1026</v>
      </c>
      <c r="J9" s="230" t="s">
        <v>1027</v>
      </c>
      <c r="K9" s="230"/>
      <c r="L9" s="230"/>
      <c r="M9" s="200" t="s">
        <v>33</v>
      </c>
      <c r="N9" s="201" t="s">
        <v>1028</v>
      </c>
      <c r="O9" s="2385"/>
      <c r="P9" s="572"/>
      <c r="Q9" s="568"/>
      <c r="R9" s="564">
        <v>1</v>
      </c>
    </row>
    <row r="10" spans="1:20" s="564" customFormat="1" ht="87.75" customHeight="1">
      <c r="A10" s="565">
        <v>5</v>
      </c>
      <c r="B10" s="565">
        <v>5</v>
      </c>
      <c r="C10" s="230" t="s">
        <v>1029</v>
      </c>
      <c r="D10" s="230" t="s">
        <v>19</v>
      </c>
      <c r="E10" s="230" t="s">
        <v>1009</v>
      </c>
      <c r="F10" s="230" t="s">
        <v>1010</v>
      </c>
      <c r="G10" s="230">
        <v>1990</v>
      </c>
      <c r="H10" s="230">
        <v>2228.9</v>
      </c>
      <c r="I10" s="313" t="s">
        <v>1030</v>
      </c>
      <c r="J10" s="230" t="s">
        <v>1031</v>
      </c>
      <c r="K10" s="230"/>
      <c r="L10" s="230"/>
      <c r="M10" s="200" t="s">
        <v>33</v>
      </c>
      <c r="N10" s="201" t="s">
        <v>1032</v>
      </c>
      <c r="O10" s="2385"/>
      <c r="P10" s="572"/>
      <c r="Q10" s="568"/>
      <c r="R10" s="564">
        <v>1</v>
      </c>
    </row>
    <row r="11" spans="1:20" s="564" customFormat="1" ht="106.5" customHeight="1">
      <c r="A11" s="565">
        <v>6</v>
      </c>
      <c r="B11" s="565">
        <v>6</v>
      </c>
      <c r="C11" s="230" t="s">
        <v>1033</v>
      </c>
      <c r="D11" s="230" t="s">
        <v>19</v>
      </c>
      <c r="E11" s="230" t="s">
        <v>1009</v>
      </c>
      <c r="F11" s="230" t="s">
        <v>1010</v>
      </c>
      <c r="G11" s="230">
        <v>1955</v>
      </c>
      <c r="H11" s="230">
        <v>1013.2</v>
      </c>
      <c r="I11" s="313" t="s">
        <v>1034</v>
      </c>
      <c r="J11" s="230" t="s">
        <v>1035</v>
      </c>
      <c r="K11" s="230"/>
      <c r="L11" s="230"/>
      <c r="M11" s="200" t="s">
        <v>124</v>
      </c>
      <c r="N11" s="201" t="s">
        <v>1036</v>
      </c>
      <c r="O11" s="2385"/>
      <c r="P11" s="572"/>
      <c r="Q11" s="568"/>
      <c r="S11" s="564">
        <v>1</v>
      </c>
    </row>
    <row r="12" spans="1:20" s="564" customFormat="1" ht="96" customHeight="1">
      <c r="A12" s="565">
        <v>7</v>
      </c>
      <c r="B12" s="565">
        <v>7</v>
      </c>
      <c r="C12" s="230" t="s">
        <v>1037</v>
      </c>
      <c r="D12" s="230" t="s">
        <v>19</v>
      </c>
      <c r="E12" s="230" t="s">
        <v>1009</v>
      </c>
      <c r="F12" s="230" t="s">
        <v>1010</v>
      </c>
      <c r="G12" s="230">
        <v>1970</v>
      </c>
      <c r="H12" s="230">
        <v>254.2</v>
      </c>
      <c r="I12" s="313" t="s">
        <v>1038</v>
      </c>
      <c r="J12" s="230" t="s">
        <v>1039</v>
      </c>
      <c r="K12" s="230"/>
      <c r="L12" s="230"/>
      <c r="M12" s="200" t="s">
        <v>124</v>
      </c>
      <c r="N12" s="201" t="s">
        <v>1040</v>
      </c>
      <c r="O12" s="2385"/>
      <c r="P12" s="572"/>
      <c r="Q12" s="568"/>
      <c r="S12" s="564">
        <v>1</v>
      </c>
    </row>
    <row r="13" spans="1:20" s="573" customFormat="1" ht="99" customHeight="1">
      <c r="A13" s="218">
        <v>8</v>
      </c>
      <c r="B13" s="218">
        <v>8</v>
      </c>
      <c r="C13" s="221" t="s">
        <v>1041</v>
      </c>
      <c r="D13" s="221" t="s">
        <v>29</v>
      </c>
      <c r="E13" s="221" t="s">
        <v>1009</v>
      </c>
      <c r="F13" s="221" t="s">
        <v>1010</v>
      </c>
      <c r="G13" s="221">
        <v>1971</v>
      </c>
      <c r="H13" s="221">
        <v>393.6</v>
      </c>
      <c r="I13" s="428" t="s">
        <v>1042</v>
      </c>
      <c r="J13" s="221" t="s">
        <v>1043</v>
      </c>
      <c r="K13" s="221"/>
      <c r="L13" s="574"/>
      <c r="M13" s="575" t="s">
        <v>254</v>
      </c>
      <c r="N13" s="440" t="s">
        <v>1044</v>
      </c>
      <c r="O13" s="2386"/>
      <c r="P13" s="576"/>
      <c r="Q13" s="577"/>
      <c r="S13" s="573">
        <v>1</v>
      </c>
    </row>
    <row r="14" spans="1:20" s="573" customFormat="1" ht="92.25" customHeight="1">
      <c r="A14" s="218">
        <v>9</v>
      </c>
      <c r="B14" s="218">
        <v>9</v>
      </c>
      <c r="C14" s="221" t="s">
        <v>1045</v>
      </c>
      <c r="D14" s="221" t="s">
        <v>29</v>
      </c>
      <c r="E14" s="221" t="s">
        <v>1009</v>
      </c>
      <c r="F14" s="221" t="s">
        <v>1010</v>
      </c>
      <c r="G14" s="221">
        <v>1968</v>
      </c>
      <c r="H14" s="221">
        <v>69.5</v>
      </c>
      <c r="I14" s="428" t="s">
        <v>1046</v>
      </c>
      <c r="J14" s="221" t="s">
        <v>1047</v>
      </c>
      <c r="K14" s="221"/>
      <c r="L14" s="574"/>
      <c r="M14" s="575" t="s">
        <v>254</v>
      </c>
      <c r="N14" s="440" t="s">
        <v>1048</v>
      </c>
      <c r="O14" s="2386"/>
      <c r="P14" s="576"/>
      <c r="Q14" s="577"/>
      <c r="S14" s="573">
        <v>1</v>
      </c>
    </row>
    <row r="15" spans="1:20" s="564" customFormat="1" ht="57.75" customHeight="1">
      <c r="A15" s="565">
        <v>10</v>
      </c>
      <c r="B15" s="565">
        <v>10</v>
      </c>
      <c r="C15" s="230" t="s">
        <v>1049</v>
      </c>
      <c r="D15" s="230" t="s">
        <v>19</v>
      </c>
      <c r="E15" s="230" t="s">
        <v>1009</v>
      </c>
      <c r="F15" s="230" t="s">
        <v>1010</v>
      </c>
      <c r="G15" s="230">
        <v>1968</v>
      </c>
      <c r="H15" s="230">
        <v>311.3</v>
      </c>
      <c r="I15" s="313" t="s">
        <v>1050</v>
      </c>
      <c r="J15" s="230" t="s">
        <v>1051</v>
      </c>
      <c r="K15" s="230"/>
      <c r="L15" s="230"/>
      <c r="M15" s="200" t="s">
        <v>33</v>
      </c>
      <c r="N15" s="201" t="s">
        <v>1052</v>
      </c>
      <c r="O15" s="2385"/>
      <c r="P15" s="572"/>
      <c r="Q15" s="568"/>
      <c r="R15" s="564">
        <v>1</v>
      </c>
    </row>
    <row r="16" spans="1:20" s="564" customFormat="1" ht="57.75" customHeight="1">
      <c r="A16" s="565">
        <v>11</v>
      </c>
      <c r="B16" s="565">
        <v>11</v>
      </c>
      <c r="C16" s="180" t="s">
        <v>1053</v>
      </c>
      <c r="D16" s="230" t="s">
        <v>19</v>
      </c>
      <c r="E16" s="180" t="s">
        <v>1009</v>
      </c>
      <c r="F16" s="180" t="s">
        <v>1010</v>
      </c>
      <c r="G16" s="180">
        <v>1970</v>
      </c>
      <c r="H16" s="180">
        <v>101.5</v>
      </c>
      <c r="I16" s="313" t="s">
        <v>1054</v>
      </c>
      <c r="J16" s="180" t="s">
        <v>1055</v>
      </c>
      <c r="K16" s="180"/>
      <c r="L16" s="180"/>
      <c r="M16" s="200" t="s">
        <v>33</v>
      </c>
      <c r="N16" s="201" t="s">
        <v>1056</v>
      </c>
      <c r="O16" s="2385"/>
      <c r="P16" s="578"/>
      <c r="Q16" s="579"/>
      <c r="R16" s="564">
        <v>1</v>
      </c>
    </row>
    <row r="17" spans="1:19" s="569" customFormat="1" ht="57.75" customHeight="1">
      <c r="A17" s="565">
        <v>12</v>
      </c>
      <c r="B17" s="565">
        <v>12</v>
      </c>
      <c r="C17" s="190" t="s">
        <v>341</v>
      </c>
      <c r="D17" s="580" t="s">
        <v>19</v>
      </c>
      <c r="E17" s="580" t="s">
        <v>1009</v>
      </c>
      <c r="F17" s="580" t="s">
        <v>1010</v>
      </c>
      <c r="G17" s="580"/>
      <c r="H17" s="580"/>
      <c r="I17" s="581"/>
      <c r="J17" s="580"/>
      <c r="K17" s="580">
        <v>116414</v>
      </c>
      <c r="L17" s="580" t="s">
        <v>1057</v>
      </c>
      <c r="M17" s="582"/>
      <c r="N17" s="580" t="s">
        <v>1058</v>
      </c>
      <c r="O17" s="2385"/>
      <c r="P17" s="583"/>
      <c r="Q17" s="571"/>
    </row>
    <row r="18" spans="1:19" s="569" customFormat="1" ht="57.75" customHeight="1">
      <c r="A18" s="584">
        <v>13</v>
      </c>
      <c r="B18" s="249">
        <v>13</v>
      </c>
      <c r="C18" s="249" t="s">
        <v>341</v>
      </c>
      <c r="D18" s="249" t="s">
        <v>29</v>
      </c>
      <c r="E18" s="249" t="s">
        <v>1059</v>
      </c>
      <c r="F18" s="249" t="s">
        <v>825</v>
      </c>
      <c r="G18" s="249"/>
      <c r="H18" s="249"/>
      <c r="I18" s="249"/>
      <c r="J18" s="249" t="s">
        <v>155</v>
      </c>
      <c r="K18" s="249">
        <v>2214</v>
      </c>
      <c r="L18" s="249" t="s">
        <v>1060</v>
      </c>
      <c r="M18" s="249" t="s">
        <v>150</v>
      </c>
      <c r="N18" s="249" t="s">
        <v>1061</v>
      </c>
      <c r="O18" s="585"/>
      <c r="P18" s="571"/>
      <c r="Q18" s="571"/>
    </row>
    <row r="19" spans="1:19" s="569" customFormat="1" ht="57.75" customHeight="1">
      <c r="A19" s="218">
        <v>14</v>
      </c>
      <c r="B19" s="218">
        <v>14</v>
      </c>
      <c r="C19" s="249" t="s">
        <v>341</v>
      </c>
      <c r="D19" s="249" t="s">
        <v>29</v>
      </c>
      <c r="E19" s="249" t="s">
        <v>1062</v>
      </c>
      <c r="F19" s="249" t="s">
        <v>147</v>
      </c>
      <c r="G19" s="249"/>
      <c r="H19" s="249"/>
      <c r="I19" s="249"/>
      <c r="J19" s="249" t="s">
        <v>148</v>
      </c>
      <c r="K19" s="249">
        <v>17415</v>
      </c>
      <c r="L19" s="249" t="s">
        <v>1063</v>
      </c>
      <c r="M19" s="249" t="s">
        <v>150</v>
      </c>
      <c r="N19" s="249" t="s">
        <v>1064</v>
      </c>
      <c r="O19" s="586"/>
      <c r="P19" s="587"/>
      <c r="Q19" s="587"/>
    </row>
    <row r="20" spans="1:19" s="569" customFormat="1" ht="57.75" customHeight="1">
      <c r="A20" s="584">
        <v>15</v>
      </c>
      <c r="B20" s="249">
        <v>15</v>
      </c>
      <c r="C20" s="249" t="s">
        <v>341</v>
      </c>
      <c r="D20" s="249" t="s">
        <v>29</v>
      </c>
      <c r="E20" s="249" t="s">
        <v>1062</v>
      </c>
      <c r="F20" s="249" t="s">
        <v>147</v>
      </c>
      <c r="G20" s="249"/>
      <c r="H20" s="249"/>
      <c r="I20" s="249"/>
      <c r="J20" s="249" t="s">
        <v>148</v>
      </c>
      <c r="K20" s="249">
        <v>67089</v>
      </c>
      <c r="L20" s="249" t="s">
        <v>1065</v>
      </c>
      <c r="M20" s="249" t="s">
        <v>150</v>
      </c>
      <c r="N20" s="249" t="s">
        <v>1064</v>
      </c>
      <c r="O20" s="586"/>
      <c r="P20" s="587"/>
      <c r="Q20" s="587"/>
    </row>
    <row r="21" spans="1:19" s="569" customFormat="1" ht="57.75" customHeight="1">
      <c r="A21" s="218">
        <v>16</v>
      </c>
      <c r="B21" s="218">
        <v>16</v>
      </c>
      <c r="C21" s="249" t="s">
        <v>341</v>
      </c>
      <c r="D21" s="249" t="s">
        <v>29</v>
      </c>
      <c r="E21" s="249" t="s">
        <v>1062</v>
      </c>
      <c r="F21" s="249" t="s">
        <v>147</v>
      </c>
      <c r="G21" s="249"/>
      <c r="H21" s="249"/>
      <c r="I21" s="249"/>
      <c r="J21" s="249" t="s">
        <v>148</v>
      </c>
      <c r="K21" s="249">
        <v>74654</v>
      </c>
      <c r="L21" s="249" t="s">
        <v>1066</v>
      </c>
      <c r="M21" s="249" t="s">
        <v>150</v>
      </c>
      <c r="N21" s="249" t="s">
        <v>1064</v>
      </c>
      <c r="O21" s="586"/>
      <c r="P21" s="587"/>
      <c r="Q21" s="587"/>
    </row>
    <row r="22" spans="1:19" s="569" customFormat="1" ht="57.75" customHeight="1">
      <c r="A22" s="584">
        <v>17</v>
      </c>
      <c r="B22" s="249">
        <v>17</v>
      </c>
      <c r="C22" s="249" t="s">
        <v>341</v>
      </c>
      <c r="D22" s="249" t="s">
        <v>29</v>
      </c>
      <c r="E22" s="249" t="s">
        <v>1062</v>
      </c>
      <c r="F22" s="249" t="s">
        <v>147</v>
      </c>
      <c r="G22" s="249"/>
      <c r="H22" s="249"/>
      <c r="I22" s="249"/>
      <c r="J22" s="249" t="s">
        <v>148</v>
      </c>
      <c r="K22" s="249">
        <v>1</v>
      </c>
      <c r="L22" s="249" t="s">
        <v>1067</v>
      </c>
      <c r="M22" s="249" t="s">
        <v>150</v>
      </c>
      <c r="N22" s="249" t="s">
        <v>1064</v>
      </c>
      <c r="O22" s="586"/>
      <c r="P22" s="587"/>
      <c r="Q22" s="587"/>
    </row>
    <row r="23" spans="1:19" s="569" customFormat="1" ht="57.75" customHeight="1">
      <c r="A23" s="218">
        <v>18</v>
      </c>
      <c r="B23" s="218">
        <v>18</v>
      </c>
      <c r="C23" s="249" t="s">
        <v>341</v>
      </c>
      <c r="D23" s="249" t="s">
        <v>29</v>
      </c>
      <c r="E23" s="249" t="s">
        <v>1062</v>
      </c>
      <c r="F23" s="249" t="s">
        <v>147</v>
      </c>
      <c r="G23" s="249"/>
      <c r="H23" s="249"/>
      <c r="I23" s="249"/>
      <c r="J23" s="249" t="s">
        <v>148</v>
      </c>
      <c r="K23" s="249">
        <v>69425</v>
      </c>
      <c r="L23" s="249" t="s">
        <v>1068</v>
      </c>
      <c r="M23" s="249" t="s">
        <v>150</v>
      </c>
      <c r="N23" s="249" t="s">
        <v>1069</v>
      </c>
      <c r="O23" s="586"/>
      <c r="P23" s="587"/>
      <c r="Q23" s="587"/>
    </row>
    <row r="24" spans="1:19" s="569" customFormat="1" ht="57.75" customHeight="1">
      <c r="A24" s="584">
        <v>19</v>
      </c>
      <c r="B24" s="249">
        <v>19</v>
      </c>
      <c r="C24" s="249" t="s">
        <v>341</v>
      </c>
      <c r="D24" s="249" t="s">
        <v>29</v>
      </c>
      <c r="E24" s="249" t="s">
        <v>1062</v>
      </c>
      <c r="F24" s="249" t="s">
        <v>147</v>
      </c>
      <c r="G24" s="249"/>
      <c r="H24" s="249"/>
      <c r="I24" s="249"/>
      <c r="J24" s="249" t="s">
        <v>148</v>
      </c>
      <c r="K24" s="249">
        <v>21531</v>
      </c>
      <c r="L24" s="249" t="s">
        <v>1070</v>
      </c>
      <c r="M24" s="249" t="s">
        <v>150</v>
      </c>
      <c r="N24" s="249" t="s">
        <v>1069</v>
      </c>
      <c r="O24" s="586"/>
      <c r="P24" s="587"/>
      <c r="Q24" s="587"/>
    </row>
    <row r="25" spans="1:19" s="559" customFormat="1">
      <c r="A25" s="588"/>
      <c r="B25" s="588"/>
      <c r="C25" s="2387" t="s">
        <v>1071</v>
      </c>
      <c r="D25" s="2341"/>
      <c r="E25" s="2341"/>
      <c r="F25" s="2341"/>
      <c r="G25" s="2341"/>
      <c r="H25" s="2341"/>
      <c r="I25" s="2341"/>
      <c r="J25" s="2341"/>
      <c r="K25" s="2341"/>
      <c r="L25" s="2341"/>
      <c r="M25" s="2341"/>
      <c r="N25" s="2341"/>
      <c r="O25" s="2341"/>
      <c r="P25" s="2341"/>
      <c r="Q25" s="2388"/>
    </row>
    <row r="26" spans="1:19" s="564" customFormat="1" ht="132" customHeight="1">
      <c r="A26" s="565">
        <v>14</v>
      </c>
      <c r="B26" s="222">
        <v>1</v>
      </c>
      <c r="C26" s="180" t="s">
        <v>1072</v>
      </c>
      <c r="D26" s="180" t="s">
        <v>19</v>
      </c>
      <c r="E26" s="180" t="s">
        <v>1073</v>
      </c>
      <c r="F26" s="180" t="s">
        <v>1074</v>
      </c>
      <c r="G26" s="180">
        <v>1957</v>
      </c>
      <c r="H26" s="180" t="s">
        <v>1075</v>
      </c>
      <c r="I26" s="410" t="s">
        <v>1076</v>
      </c>
      <c r="J26" s="180" t="s">
        <v>1077</v>
      </c>
      <c r="K26" s="254" t="s">
        <v>1078</v>
      </c>
      <c r="L26" s="589" t="s">
        <v>1079</v>
      </c>
      <c r="M26" s="180" t="s">
        <v>794</v>
      </c>
      <c r="N26" s="410" t="s">
        <v>1080</v>
      </c>
      <c r="O26" s="226"/>
      <c r="P26" s="590" t="s">
        <v>1081</v>
      </c>
      <c r="Q26" s="579" t="s">
        <v>1082</v>
      </c>
      <c r="S26" s="564">
        <v>1</v>
      </c>
    </row>
    <row r="27" spans="1:19" s="564" customFormat="1" ht="69.75" customHeight="1">
      <c r="A27" s="565">
        <v>15</v>
      </c>
      <c r="B27" s="222">
        <v>2</v>
      </c>
      <c r="C27" s="180" t="s">
        <v>1083</v>
      </c>
      <c r="D27" s="180" t="s">
        <v>19</v>
      </c>
      <c r="E27" s="180" t="s">
        <v>1084</v>
      </c>
      <c r="F27" s="180" t="s">
        <v>1085</v>
      </c>
      <c r="G27" s="180">
        <v>2000</v>
      </c>
      <c r="H27" s="180" t="s">
        <v>1086</v>
      </c>
      <c r="I27" s="410"/>
      <c r="J27" s="180" t="s">
        <v>1087</v>
      </c>
      <c r="K27" s="180"/>
      <c r="L27" s="180"/>
      <c r="M27" s="180" t="s">
        <v>57</v>
      </c>
      <c r="N27" s="329" t="s">
        <v>1088</v>
      </c>
      <c r="O27" s="356"/>
      <c r="P27" s="356"/>
      <c r="Q27" s="579" t="s">
        <v>1082</v>
      </c>
      <c r="S27" s="564">
        <v>1</v>
      </c>
    </row>
    <row r="28" spans="1:19" s="564" customFormat="1" ht="126.75" customHeight="1">
      <c r="A28" s="565">
        <v>16</v>
      </c>
      <c r="B28" s="222">
        <v>3</v>
      </c>
      <c r="C28" s="230" t="s">
        <v>1083</v>
      </c>
      <c r="D28" s="230" t="s">
        <v>19</v>
      </c>
      <c r="E28" s="230" t="s">
        <v>1089</v>
      </c>
      <c r="F28" s="230" t="s">
        <v>1074</v>
      </c>
      <c r="G28" s="230">
        <v>1979</v>
      </c>
      <c r="H28" s="230">
        <v>64.8</v>
      </c>
      <c r="I28" s="410" t="s">
        <v>1090</v>
      </c>
      <c r="J28" s="230" t="s">
        <v>1091</v>
      </c>
      <c r="K28" s="230" t="s">
        <v>1092</v>
      </c>
      <c r="L28" s="230" t="s">
        <v>1093</v>
      </c>
      <c r="M28" s="180" t="s">
        <v>57</v>
      </c>
      <c r="N28" s="230" t="s">
        <v>1094</v>
      </c>
      <c r="O28" s="206"/>
      <c r="P28" s="591" t="s">
        <v>1095</v>
      </c>
      <c r="Q28" s="579" t="s">
        <v>1082</v>
      </c>
      <c r="S28" s="564">
        <v>1</v>
      </c>
    </row>
    <row r="29" spans="1:19" s="564" customFormat="1" ht="76.5" customHeight="1">
      <c r="A29" s="565">
        <v>17</v>
      </c>
      <c r="B29" s="222">
        <v>4</v>
      </c>
      <c r="C29" s="180" t="s">
        <v>1096</v>
      </c>
      <c r="D29" s="180" t="s">
        <v>19</v>
      </c>
      <c r="E29" s="180" t="s">
        <v>1097</v>
      </c>
      <c r="F29" s="180" t="s">
        <v>1085</v>
      </c>
      <c r="G29" s="180"/>
      <c r="H29" s="180"/>
      <c r="I29" s="410"/>
      <c r="J29" s="180" t="s">
        <v>1098</v>
      </c>
      <c r="K29" s="592"/>
      <c r="L29" s="592"/>
      <c r="M29" s="180" t="s">
        <v>57</v>
      </c>
      <c r="N29" s="2361" t="s">
        <v>1099</v>
      </c>
      <c r="O29" s="180"/>
      <c r="P29" s="2389"/>
      <c r="Q29" s="579" t="s">
        <v>1082</v>
      </c>
      <c r="S29" s="564">
        <v>1</v>
      </c>
    </row>
    <row r="30" spans="1:19" s="564" customFormat="1" ht="56.25" customHeight="1">
      <c r="A30" s="565">
        <v>18</v>
      </c>
      <c r="B30" s="222">
        <v>5</v>
      </c>
      <c r="C30" s="180" t="s">
        <v>978</v>
      </c>
      <c r="D30" s="180" t="s">
        <v>19</v>
      </c>
      <c r="E30" s="180" t="s">
        <v>1097</v>
      </c>
      <c r="F30" s="180" t="s">
        <v>1085</v>
      </c>
      <c r="G30" s="180"/>
      <c r="H30" s="180"/>
      <c r="I30" s="410"/>
      <c r="J30" s="180" t="s">
        <v>1100</v>
      </c>
      <c r="K30" s="180"/>
      <c r="L30" s="180"/>
      <c r="M30" s="180" t="s">
        <v>57</v>
      </c>
      <c r="N30" s="2362"/>
      <c r="O30" s="180"/>
      <c r="P30" s="2389"/>
      <c r="Q30" s="579" t="s">
        <v>1082</v>
      </c>
      <c r="S30" s="564">
        <v>1</v>
      </c>
    </row>
    <row r="31" spans="1:19" s="564" customFormat="1" ht="48" customHeight="1">
      <c r="A31" s="565">
        <v>19</v>
      </c>
      <c r="B31" s="222">
        <v>6</v>
      </c>
      <c r="C31" s="180" t="s">
        <v>230</v>
      </c>
      <c r="D31" s="180" t="s">
        <v>19</v>
      </c>
      <c r="E31" s="180" t="s">
        <v>1097</v>
      </c>
      <c r="F31" s="180" t="s">
        <v>1085</v>
      </c>
      <c r="G31" s="180"/>
      <c r="H31" s="180"/>
      <c r="I31" s="410"/>
      <c r="J31" s="180" t="s">
        <v>1101</v>
      </c>
      <c r="K31" s="180"/>
      <c r="L31" s="180"/>
      <c r="M31" s="180" t="s">
        <v>57</v>
      </c>
      <c r="N31" s="2362"/>
      <c r="O31" s="180"/>
      <c r="P31" s="2389"/>
      <c r="Q31" s="579" t="s">
        <v>1082</v>
      </c>
      <c r="S31" s="564">
        <v>1</v>
      </c>
    </row>
    <row r="32" spans="1:19" s="564" customFormat="1" ht="88.5" customHeight="1">
      <c r="A32" s="565">
        <v>20</v>
      </c>
      <c r="B32" s="222">
        <v>7</v>
      </c>
      <c r="C32" s="337" t="s">
        <v>1102</v>
      </c>
      <c r="D32" s="180" t="s">
        <v>19</v>
      </c>
      <c r="E32" s="337" t="s">
        <v>1103</v>
      </c>
      <c r="F32" s="356" t="s">
        <v>1104</v>
      </c>
      <c r="G32" s="337" t="s">
        <v>1105</v>
      </c>
      <c r="H32" s="337" t="s">
        <v>1106</v>
      </c>
      <c r="I32" s="593" t="s">
        <v>1107</v>
      </c>
      <c r="J32" s="594" t="s">
        <v>1108</v>
      </c>
      <c r="K32" s="254" t="s">
        <v>1109</v>
      </c>
      <c r="L32" s="594" t="s">
        <v>1110</v>
      </c>
      <c r="M32" s="180" t="s">
        <v>254</v>
      </c>
      <c r="N32" s="410" t="s">
        <v>1111</v>
      </c>
      <c r="O32" s="180"/>
      <c r="P32" s="329"/>
      <c r="Q32" s="579" t="s">
        <v>1082</v>
      </c>
      <c r="S32" s="564">
        <v>1</v>
      </c>
    </row>
    <row r="33" spans="1:19" s="564" customFormat="1" ht="96.75" customHeight="1">
      <c r="A33" s="565">
        <v>21</v>
      </c>
      <c r="B33" s="222">
        <v>8</v>
      </c>
      <c r="C33" s="352" t="s">
        <v>307</v>
      </c>
      <c r="D33" s="226" t="s">
        <v>19</v>
      </c>
      <c r="E33" s="352" t="s">
        <v>1112</v>
      </c>
      <c r="F33" s="356" t="s">
        <v>1104</v>
      </c>
      <c r="G33" s="352" t="s">
        <v>1113</v>
      </c>
      <c r="H33" s="352" t="s">
        <v>1114</v>
      </c>
      <c r="I33" s="595" t="s">
        <v>1115</v>
      </c>
      <c r="J33" s="595" t="s">
        <v>1116</v>
      </c>
      <c r="K33" s="596" t="s">
        <v>1117</v>
      </c>
      <c r="L33" s="595" t="s">
        <v>1118</v>
      </c>
      <c r="M33" s="226" t="s">
        <v>254</v>
      </c>
      <c r="N33" s="597" t="s">
        <v>1111</v>
      </c>
      <c r="O33" s="226"/>
      <c r="P33" s="339"/>
      <c r="Q33" s="579" t="s">
        <v>1082</v>
      </c>
      <c r="S33" s="564">
        <v>1</v>
      </c>
    </row>
    <row r="34" spans="1:19" s="564" customFormat="1" ht="65.25" customHeight="1">
      <c r="A34" s="565">
        <v>22</v>
      </c>
      <c r="B34" s="180">
        <v>9</v>
      </c>
      <c r="C34" s="352" t="s">
        <v>743</v>
      </c>
      <c r="D34" s="226" t="s">
        <v>19</v>
      </c>
      <c r="E34" s="352" t="s">
        <v>1119</v>
      </c>
      <c r="F34" s="356" t="s">
        <v>1104</v>
      </c>
      <c r="G34" s="352"/>
      <c r="H34" s="352" t="s">
        <v>1120</v>
      </c>
      <c r="I34" s="352"/>
      <c r="J34" s="352" t="s">
        <v>1121</v>
      </c>
      <c r="K34" s="226"/>
      <c r="L34" s="226"/>
      <c r="M34" s="226" t="s">
        <v>124</v>
      </c>
      <c r="N34" s="597" t="s">
        <v>1122</v>
      </c>
      <c r="O34" s="226"/>
      <c r="P34" s="339"/>
      <c r="Q34" s="579" t="s">
        <v>1082</v>
      </c>
      <c r="S34" s="564">
        <v>1</v>
      </c>
    </row>
    <row r="35" spans="1:19" s="573" customFormat="1" ht="65.25" customHeight="1">
      <c r="A35" s="218">
        <v>23</v>
      </c>
      <c r="B35" s="208">
        <v>10</v>
      </c>
      <c r="C35" s="598" t="s">
        <v>1123</v>
      </c>
      <c r="D35" s="248" t="s">
        <v>29</v>
      </c>
      <c r="E35" s="598" t="s">
        <v>1124</v>
      </c>
      <c r="F35" s="291" t="s">
        <v>1104</v>
      </c>
      <c r="G35" s="598"/>
      <c r="H35" s="598" t="s">
        <v>1125</v>
      </c>
      <c r="I35" s="598"/>
      <c r="J35" s="598"/>
      <c r="K35" s="291"/>
      <c r="L35" s="425"/>
      <c r="M35" s="291" t="s">
        <v>1126</v>
      </c>
      <c r="N35" s="419" t="s">
        <v>1127</v>
      </c>
      <c r="O35" s="291"/>
      <c r="P35" s="291"/>
      <c r="Q35" s="599" t="s">
        <v>1082</v>
      </c>
      <c r="S35" s="573">
        <v>1</v>
      </c>
    </row>
    <row r="36" spans="1:19" s="564" customFormat="1" ht="65.25" customHeight="1">
      <c r="A36" s="230">
        <v>24</v>
      </c>
      <c r="B36" s="180">
        <v>11</v>
      </c>
      <c r="C36" s="196" t="s">
        <v>1128</v>
      </c>
      <c r="D36" s="356" t="s">
        <v>19</v>
      </c>
      <c r="E36" s="196" t="s">
        <v>1129</v>
      </c>
      <c r="F36" s="356" t="s">
        <v>1104</v>
      </c>
      <c r="G36" s="196"/>
      <c r="H36" s="196" t="s">
        <v>1130</v>
      </c>
      <c r="I36" s="196" t="s">
        <v>1131</v>
      </c>
      <c r="J36" s="196"/>
      <c r="K36" s="384" t="s">
        <v>1132</v>
      </c>
      <c r="L36" s="600" t="s">
        <v>1115</v>
      </c>
      <c r="M36" s="380" t="s">
        <v>57</v>
      </c>
      <c r="N36" s="378" t="s">
        <v>1133</v>
      </c>
      <c r="O36" s="378"/>
      <c r="P36" s="378"/>
      <c r="Q36" s="601" t="s">
        <v>1082</v>
      </c>
      <c r="S36" s="564">
        <v>1</v>
      </c>
    </row>
    <row r="37" spans="1:19" s="573" customFormat="1" ht="111" customHeight="1">
      <c r="A37" s="218">
        <v>25</v>
      </c>
      <c r="B37" s="248">
        <v>12</v>
      </c>
      <c r="C37" s="598" t="s">
        <v>230</v>
      </c>
      <c r="D37" s="291" t="s">
        <v>29</v>
      </c>
      <c r="E37" s="598" t="s">
        <v>1134</v>
      </c>
      <c r="F37" s="291" t="s">
        <v>1104</v>
      </c>
      <c r="G37" s="598" t="s">
        <v>1135</v>
      </c>
      <c r="H37" s="598" t="s">
        <v>1136</v>
      </c>
      <c r="I37" s="598" t="s">
        <v>1137</v>
      </c>
      <c r="J37" s="598" t="s">
        <v>1138</v>
      </c>
      <c r="K37" s="602" t="s">
        <v>1139</v>
      </c>
      <c r="L37" s="603" t="s">
        <v>1140</v>
      </c>
      <c r="M37" s="291" t="s">
        <v>794</v>
      </c>
      <c r="N37" s="419" t="s">
        <v>1141</v>
      </c>
      <c r="O37" s="291"/>
      <c r="P37" s="291"/>
      <c r="Q37" s="604" t="s">
        <v>1082</v>
      </c>
    </row>
    <row r="38" spans="1:19" s="573" customFormat="1" ht="58.5" customHeight="1">
      <c r="A38" s="565">
        <v>26</v>
      </c>
      <c r="B38" s="291">
        <v>13</v>
      </c>
      <c r="C38" s="598" t="s">
        <v>341</v>
      </c>
      <c r="D38" s="605" t="s">
        <v>29</v>
      </c>
      <c r="E38" s="598" t="s">
        <v>1142</v>
      </c>
      <c r="F38" s="605" t="s">
        <v>1104</v>
      </c>
      <c r="G38" s="598"/>
      <c r="H38" s="598"/>
      <c r="I38" s="598"/>
      <c r="J38" s="598"/>
      <c r="K38" s="606" t="s">
        <v>1143</v>
      </c>
      <c r="L38" s="291" t="s">
        <v>1144</v>
      </c>
      <c r="M38" s="291" t="s">
        <v>33</v>
      </c>
      <c r="N38" s="419" t="s">
        <v>1145</v>
      </c>
      <c r="O38" s="291"/>
      <c r="P38" s="291"/>
      <c r="Q38" s="599" t="s">
        <v>1146</v>
      </c>
    </row>
    <row r="39" spans="1:19" s="573" customFormat="1" ht="89.25" customHeight="1">
      <c r="A39" s="565">
        <v>27</v>
      </c>
      <c r="B39" s="291">
        <v>14</v>
      </c>
      <c r="C39" s="598" t="s">
        <v>341</v>
      </c>
      <c r="D39" s="605" t="s">
        <v>29</v>
      </c>
      <c r="E39" s="605" t="s">
        <v>1147</v>
      </c>
      <c r="F39" s="605" t="s">
        <v>1104</v>
      </c>
      <c r="G39" s="598"/>
      <c r="H39" s="598"/>
      <c r="I39" s="598"/>
      <c r="J39" s="598"/>
      <c r="K39" s="606" t="s">
        <v>1143</v>
      </c>
      <c r="L39" s="291" t="s">
        <v>1148</v>
      </c>
      <c r="M39" s="291" t="s">
        <v>33</v>
      </c>
      <c r="N39" s="419" t="s">
        <v>1149</v>
      </c>
      <c r="O39" s="291"/>
      <c r="P39" s="291"/>
      <c r="Q39" s="599" t="s">
        <v>1146</v>
      </c>
    </row>
    <row r="40" spans="1:19" s="573" customFormat="1" ht="60.75" customHeight="1">
      <c r="A40" s="565">
        <v>28</v>
      </c>
      <c r="B40" s="291">
        <v>15</v>
      </c>
      <c r="C40" s="598" t="s">
        <v>341</v>
      </c>
      <c r="D40" s="605" t="s">
        <v>29</v>
      </c>
      <c r="E40" s="605" t="s">
        <v>1150</v>
      </c>
      <c r="F40" s="605" t="s">
        <v>1104</v>
      </c>
      <c r="G40" s="598"/>
      <c r="H40" s="598"/>
      <c r="I40" s="598"/>
      <c r="J40" s="598"/>
      <c r="K40" s="606" t="s">
        <v>1151</v>
      </c>
      <c r="L40" s="607" t="s">
        <v>1152</v>
      </c>
      <c r="M40" s="291" t="s">
        <v>33</v>
      </c>
      <c r="N40" s="419" t="s">
        <v>1153</v>
      </c>
      <c r="O40" s="291"/>
      <c r="P40" s="291"/>
      <c r="Q40" s="599" t="s">
        <v>1146</v>
      </c>
    </row>
    <row r="41" spans="1:19" s="573" customFormat="1" ht="75.75" customHeight="1">
      <c r="A41" s="565">
        <v>29</v>
      </c>
      <c r="B41" s="291">
        <v>16</v>
      </c>
      <c r="C41" s="598" t="s">
        <v>341</v>
      </c>
      <c r="D41" s="605" t="s">
        <v>29</v>
      </c>
      <c r="E41" s="605" t="s">
        <v>1154</v>
      </c>
      <c r="F41" s="605" t="s">
        <v>1104</v>
      </c>
      <c r="G41" s="598"/>
      <c r="H41" s="598"/>
      <c r="I41" s="598"/>
      <c r="J41" s="598"/>
      <c r="K41" s="606" t="s">
        <v>1155</v>
      </c>
      <c r="L41" s="291" t="s">
        <v>1156</v>
      </c>
      <c r="M41" s="291" t="s">
        <v>33</v>
      </c>
      <c r="N41" s="419" t="s">
        <v>1157</v>
      </c>
      <c r="O41" s="291"/>
      <c r="P41" s="291"/>
      <c r="Q41" s="599" t="s">
        <v>1146</v>
      </c>
    </row>
    <row r="42" spans="1:19" s="573" customFormat="1" ht="66" customHeight="1">
      <c r="A42" s="565">
        <v>30</v>
      </c>
      <c r="B42" s="291">
        <v>17</v>
      </c>
      <c r="C42" s="598" t="s">
        <v>341</v>
      </c>
      <c r="D42" s="605" t="s">
        <v>29</v>
      </c>
      <c r="E42" s="605" t="s">
        <v>1158</v>
      </c>
      <c r="F42" s="605" t="s">
        <v>1104</v>
      </c>
      <c r="G42" s="598"/>
      <c r="H42" s="598"/>
      <c r="I42" s="598"/>
      <c r="J42" s="598"/>
      <c r="K42" s="606" t="s">
        <v>1159</v>
      </c>
      <c r="L42" s="291" t="s">
        <v>1160</v>
      </c>
      <c r="M42" s="291" t="s">
        <v>33</v>
      </c>
      <c r="N42" s="419" t="s">
        <v>1161</v>
      </c>
      <c r="O42" s="291"/>
      <c r="P42" s="291"/>
      <c r="Q42" s="599" t="s">
        <v>1146</v>
      </c>
    </row>
    <row r="43" spans="1:19" s="573" customFormat="1" ht="67.5" customHeight="1">
      <c r="A43" s="565">
        <v>31</v>
      </c>
      <c r="B43" s="291">
        <v>18</v>
      </c>
      <c r="C43" s="598" t="s">
        <v>341</v>
      </c>
      <c r="D43" s="605" t="s">
        <v>29</v>
      </c>
      <c r="E43" s="605" t="s">
        <v>1162</v>
      </c>
      <c r="F43" s="605" t="s">
        <v>1104</v>
      </c>
      <c r="G43" s="598"/>
      <c r="H43" s="598"/>
      <c r="I43" s="598"/>
      <c r="J43" s="598"/>
      <c r="K43" s="606" t="s">
        <v>1163</v>
      </c>
      <c r="L43" s="291" t="s">
        <v>1164</v>
      </c>
      <c r="M43" s="291" t="s">
        <v>33</v>
      </c>
      <c r="N43" s="419" t="s">
        <v>1165</v>
      </c>
      <c r="O43" s="291"/>
      <c r="P43" s="291"/>
      <c r="Q43" s="599" t="s">
        <v>1146</v>
      </c>
    </row>
    <row r="44" spans="1:19" s="573" customFormat="1" ht="72" customHeight="1">
      <c r="A44" s="565">
        <v>32</v>
      </c>
      <c r="B44" s="291">
        <v>19</v>
      </c>
      <c r="C44" s="598" t="s">
        <v>341</v>
      </c>
      <c r="D44" s="605" t="s">
        <v>29</v>
      </c>
      <c r="E44" s="605" t="s">
        <v>1166</v>
      </c>
      <c r="F44" s="605" t="s">
        <v>1104</v>
      </c>
      <c r="G44" s="598"/>
      <c r="H44" s="598"/>
      <c r="I44" s="598"/>
      <c r="J44" s="598"/>
      <c r="K44" s="606" t="s">
        <v>1167</v>
      </c>
      <c r="L44" s="607" t="s">
        <v>1168</v>
      </c>
      <c r="M44" s="291" t="s">
        <v>33</v>
      </c>
      <c r="N44" s="419" t="s">
        <v>1169</v>
      </c>
      <c r="O44" s="291"/>
      <c r="P44" s="291"/>
      <c r="Q44" s="599" t="s">
        <v>1146</v>
      </c>
    </row>
    <row r="45" spans="1:19" s="573" customFormat="1" ht="75" customHeight="1">
      <c r="A45" s="565">
        <v>33</v>
      </c>
      <c r="B45" s="291">
        <v>20</v>
      </c>
      <c r="C45" s="598" t="s">
        <v>341</v>
      </c>
      <c r="D45" s="605" t="s">
        <v>29</v>
      </c>
      <c r="E45" s="605" t="s">
        <v>1170</v>
      </c>
      <c r="F45" s="605" t="s">
        <v>1104</v>
      </c>
      <c r="G45" s="598"/>
      <c r="H45" s="598"/>
      <c r="I45" s="598"/>
      <c r="J45" s="598"/>
      <c r="K45" s="606" t="s">
        <v>1171</v>
      </c>
      <c r="L45" s="291" t="s">
        <v>1172</v>
      </c>
      <c r="M45" s="291" t="s">
        <v>33</v>
      </c>
      <c r="N45" s="419" t="s">
        <v>1173</v>
      </c>
      <c r="O45" s="291"/>
      <c r="P45" s="291"/>
      <c r="Q45" s="599" t="s">
        <v>1146</v>
      </c>
    </row>
    <row r="46" spans="1:19" s="573" customFormat="1" ht="67.5" customHeight="1">
      <c r="A46" s="565">
        <v>34</v>
      </c>
      <c r="B46" s="291">
        <v>21</v>
      </c>
      <c r="C46" s="598" t="s">
        <v>341</v>
      </c>
      <c r="D46" s="605" t="s">
        <v>29</v>
      </c>
      <c r="E46" s="605" t="s">
        <v>1174</v>
      </c>
      <c r="F46" s="605" t="s">
        <v>1104</v>
      </c>
      <c r="G46" s="598"/>
      <c r="H46" s="598"/>
      <c r="I46" s="598"/>
      <c r="J46" s="598"/>
      <c r="K46" s="606" t="s">
        <v>1175</v>
      </c>
      <c r="L46" s="291" t="s">
        <v>1176</v>
      </c>
      <c r="M46" s="291" t="s">
        <v>33</v>
      </c>
      <c r="N46" s="419" t="s">
        <v>1177</v>
      </c>
      <c r="O46" s="291"/>
      <c r="P46" s="291"/>
      <c r="Q46" s="599" t="s">
        <v>1146</v>
      </c>
    </row>
    <row r="47" spans="1:19" s="573" customFormat="1" ht="71.25" customHeight="1">
      <c r="A47" s="565">
        <v>35</v>
      </c>
      <c r="B47" s="291">
        <v>22</v>
      </c>
      <c r="C47" s="598" t="s">
        <v>341</v>
      </c>
      <c r="D47" s="605" t="s">
        <v>29</v>
      </c>
      <c r="E47" s="605" t="s">
        <v>1178</v>
      </c>
      <c r="F47" s="605" t="s">
        <v>1104</v>
      </c>
      <c r="G47" s="598"/>
      <c r="H47" s="598"/>
      <c r="I47" s="598"/>
      <c r="J47" s="598"/>
      <c r="K47" s="606" t="s">
        <v>1179</v>
      </c>
      <c r="L47" s="291" t="s">
        <v>1180</v>
      </c>
      <c r="M47" s="291" t="s">
        <v>33</v>
      </c>
      <c r="N47" s="419" t="s">
        <v>1181</v>
      </c>
      <c r="O47" s="291"/>
      <c r="P47" s="291"/>
      <c r="Q47" s="599" t="s">
        <v>1146</v>
      </c>
    </row>
    <row r="48" spans="1:19" s="573" customFormat="1" ht="81" customHeight="1">
      <c r="A48" s="565">
        <v>36</v>
      </c>
      <c r="B48" s="291">
        <v>23</v>
      </c>
      <c r="C48" s="598" t="s">
        <v>341</v>
      </c>
      <c r="D48" s="605" t="s">
        <v>29</v>
      </c>
      <c r="E48" s="605" t="s">
        <v>1182</v>
      </c>
      <c r="F48" s="605" t="s">
        <v>1104</v>
      </c>
      <c r="G48" s="598"/>
      <c r="H48" s="598"/>
      <c r="I48" s="598"/>
      <c r="J48" s="598"/>
      <c r="K48" s="606" t="s">
        <v>1183</v>
      </c>
      <c r="L48" s="291" t="s">
        <v>1184</v>
      </c>
      <c r="M48" s="291" t="s">
        <v>33</v>
      </c>
      <c r="N48" s="419" t="s">
        <v>1185</v>
      </c>
      <c r="O48" s="291"/>
      <c r="P48" s="291"/>
      <c r="Q48" s="599" t="s">
        <v>1146</v>
      </c>
    </row>
    <row r="49" spans="1:17" s="573" customFormat="1" ht="63" customHeight="1">
      <c r="A49" s="565">
        <v>37</v>
      </c>
      <c r="B49" s="608">
        <v>24</v>
      </c>
      <c r="C49" s="598" t="s">
        <v>341</v>
      </c>
      <c r="D49" s="605" t="s">
        <v>29</v>
      </c>
      <c r="E49" s="605" t="s">
        <v>1186</v>
      </c>
      <c r="F49" s="605" t="s">
        <v>1104</v>
      </c>
      <c r="G49" s="598"/>
      <c r="H49" s="598"/>
      <c r="I49" s="598"/>
      <c r="J49" s="598"/>
      <c r="K49" s="606" t="s">
        <v>1187</v>
      </c>
      <c r="L49" s="291" t="s">
        <v>1188</v>
      </c>
      <c r="M49" s="291" t="s">
        <v>33</v>
      </c>
      <c r="N49" s="419" t="s">
        <v>1189</v>
      </c>
      <c r="O49" s="291"/>
      <c r="P49" s="291"/>
      <c r="Q49" s="599" t="s">
        <v>1146</v>
      </c>
    </row>
    <row r="50" spans="1:17" s="573" customFormat="1" ht="67.5" customHeight="1">
      <c r="A50" s="565">
        <v>38</v>
      </c>
      <c r="B50" s="608">
        <v>25</v>
      </c>
      <c r="C50" s="598" t="s">
        <v>341</v>
      </c>
      <c r="D50" s="605" t="s">
        <v>29</v>
      </c>
      <c r="E50" s="605" t="s">
        <v>1190</v>
      </c>
      <c r="F50" s="605" t="s">
        <v>1104</v>
      </c>
      <c r="G50" s="598"/>
      <c r="H50" s="598"/>
      <c r="I50" s="598"/>
      <c r="J50" s="598"/>
      <c r="K50" s="606" t="s">
        <v>1191</v>
      </c>
      <c r="L50" s="291" t="s">
        <v>1192</v>
      </c>
      <c r="M50" s="291" t="s">
        <v>33</v>
      </c>
      <c r="N50" s="419" t="s">
        <v>1193</v>
      </c>
      <c r="O50" s="291"/>
      <c r="P50" s="291"/>
      <c r="Q50" s="599" t="s">
        <v>1146</v>
      </c>
    </row>
    <row r="51" spans="1:17" s="573" customFormat="1" ht="75" customHeight="1">
      <c r="A51" s="565">
        <v>39</v>
      </c>
      <c r="B51" s="608">
        <v>26</v>
      </c>
      <c r="C51" s="598" t="s">
        <v>341</v>
      </c>
      <c r="D51" s="605" t="s">
        <v>29</v>
      </c>
      <c r="E51" s="605" t="s">
        <v>1182</v>
      </c>
      <c r="F51" s="605" t="s">
        <v>1104</v>
      </c>
      <c r="G51" s="598"/>
      <c r="H51" s="598"/>
      <c r="I51" s="598"/>
      <c r="J51" s="598"/>
      <c r="K51" s="606" t="s">
        <v>1194</v>
      </c>
      <c r="L51" s="291" t="s">
        <v>1195</v>
      </c>
      <c r="M51" s="291" t="s">
        <v>33</v>
      </c>
      <c r="N51" s="419" t="s">
        <v>1196</v>
      </c>
      <c r="O51" s="291"/>
      <c r="P51" s="291"/>
      <c r="Q51" s="599" t="s">
        <v>1146</v>
      </c>
    </row>
    <row r="52" spans="1:17" s="573" customFormat="1" ht="75.75" customHeight="1">
      <c r="A52" s="565">
        <v>40</v>
      </c>
      <c r="B52" s="608">
        <v>27</v>
      </c>
      <c r="C52" s="598" t="s">
        <v>341</v>
      </c>
      <c r="D52" s="605" t="s">
        <v>29</v>
      </c>
      <c r="E52" s="605" t="s">
        <v>1197</v>
      </c>
      <c r="F52" s="605" t="s">
        <v>1104</v>
      </c>
      <c r="G52" s="598"/>
      <c r="H52" s="598"/>
      <c r="I52" s="598"/>
      <c r="J52" s="598"/>
      <c r="K52" s="606" t="s">
        <v>1198</v>
      </c>
      <c r="L52" s="291" t="s">
        <v>1199</v>
      </c>
      <c r="M52" s="291" t="s">
        <v>33</v>
      </c>
      <c r="N52" s="419" t="s">
        <v>1200</v>
      </c>
      <c r="O52" s="291"/>
      <c r="P52" s="291"/>
      <c r="Q52" s="599" t="s">
        <v>1146</v>
      </c>
    </row>
    <row r="53" spans="1:17" s="573" customFormat="1" ht="78.75" customHeight="1">
      <c r="A53" s="565">
        <v>41</v>
      </c>
      <c r="B53" s="608">
        <v>28</v>
      </c>
      <c r="C53" s="598" t="s">
        <v>341</v>
      </c>
      <c r="D53" s="605" t="s">
        <v>29</v>
      </c>
      <c r="E53" s="605" t="s">
        <v>1201</v>
      </c>
      <c r="F53" s="605" t="s">
        <v>1104</v>
      </c>
      <c r="G53" s="598"/>
      <c r="H53" s="598"/>
      <c r="I53" s="598"/>
      <c r="J53" s="598"/>
      <c r="K53" s="606" t="s">
        <v>1202</v>
      </c>
      <c r="L53" s="291" t="s">
        <v>1203</v>
      </c>
      <c r="M53" s="291" t="s">
        <v>33</v>
      </c>
      <c r="N53" s="419" t="s">
        <v>1204</v>
      </c>
      <c r="O53" s="291"/>
      <c r="P53" s="291"/>
      <c r="Q53" s="599" t="s">
        <v>1146</v>
      </c>
    </row>
    <row r="54" spans="1:17" s="573" customFormat="1" ht="60.75" customHeight="1">
      <c r="A54" s="565">
        <v>42</v>
      </c>
      <c r="B54" s="598">
        <v>29</v>
      </c>
      <c r="C54" s="598" t="s">
        <v>341</v>
      </c>
      <c r="D54" s="598" t="s">
        <v>29</v>
      </c>
      <c r="E54" s="598" t="s">
        <v>1205</v>
      </c>
      <c r="F54" s="598" t="s">
        <v>1104</v>
      </c>
      <c r="G54" s="598"/>
      <c r="H54" s="598"/>
      <c r="I54" s="598"/>
      <c r="J54" s="598"/>
      <c r="K54" s="598" t="s">
        <v>1206</v>
      </c>
      <c r="L54" s="598" t="s">
        <v>1207</v>
      </c>
      <c r="M54" s="598" t="s">
        <v>33</v>
      </c>
      <c r="N54" s="598" t="s">
        <v>1208</v>
      </c>
      <c r="O54" s="291"/>
      <c r="P54" s="291"/>
      <c r="Q54" s="599" t="s">
        <v>1146</v>
      </c>
    </row>
    <row r="55" spans="1:17" s="573" customFormat="1" ht="62.25" customHeight="1">
      <c r="A55" s="565">
        <v>43</v>
      </c>
      <c r="B55" s="598">
        <v>30</v>
      </c>
      <c r="C55" s="598" t="s">
        <v>341</v>
      </c>
      <c r="D55" s="598" t="s">
        <v>29</v>
      </c>
      <c r="E55" s="598" t="s">
        <v>1209</v>
      </c>
      <c r="F55" s="598" t="s">
        <v>1104</v>
      </c>
      <c r="G55" s="598"/>
      <c r="H55" s="598"/>
      <c r="I55" s="598"/>
      <c r="J55" s="598"/>
      <c r="K55" s="598" t="s">
        <v>1210</v>
      </c>
      <c r="L55" s="598" t="s">
        <v>1211</v>
      </c>
      <c r="M55" s="598" t="s">
        <v>33</v>
      </c>
      <c r="N55" s="598" t="s">
        <v>1212</v>
      </c>
      <c r="O55" s="291"/>
      <c r="P55" s="291"/>
      <c r="Q55" s="599" t="s">
        <v>1146</v>
      </c>
    </row>
    <row r="56" spans="1:17" s="573" customFormat="1" ht="62.25" customHeight="1">
      <c r="A56" s="565">
        <v>44</v>
      </c>
      <c r="B56" s="598">
        <v>31</v>
      </c>
      <c r="C56" s="598" t="s">
        <v>341</v>
      </c>
      <c r="D56" s="598" t="s">
        <v>29</v>
      </c>
      <c r="E56" s="598" t="s">
        <v>1213</v>
      </c>
      <c r="F56" s="598" t="s">
        <v>1104</v>
      </c>
      <c r="G56" s="598"/>
      <c r="H56" s="598"/>
      <c r="I56" s="598"/>
      <c r="J56" s="598"/>
      <c r="K56" s="598" t="s">
        <v>1214</v>
      </c>
      <c r="L56" s="598" t="s">
        <v>1215</v>
      </c>
      <c r="M56" s="598" t="s">
        <v>33</v>
      </c>
      <c r="N56" s="598" t="s">
        <v>1216</v>
      </c>
      <c r="O56" s="291"/>
      <c r="P56" s="291"/>
      <c r="Q56" s="599" t="s">
        <v>1146</v>
      </c>
    </row>
    <row r="57" spans="1:17" s="573" customFormat="1" ht="62.25" customHeight="1">
      <c r="A57" s="565">
        <v>45</v>
      </c>
      <c r="B57" s="598">
        <v>32</v>
      </c>
      <c r="C57" s="598" t="s">
        <v>341</v>
      </c>
      <c r="D57" s="598" t="s">
        <v>29</v>
      </c>
      <c r="E57" s="598" t="s">
        <v>1217</v>
      </c>
      <c r="F57" s="598" t="s">
        <v>1104</v>
      </c>
      <c r="G57" s="598"/>
      <c r="H57" s="598"/>
      <c r="I57" s="598"/>
      <c r="J57" s="598"/>
      <c r="K57" s="598" t="s">
        <v>1218</v>
      </c>
      <c r="L57" s="598" t="s">
        <v>1219</v>
      </c>
      <c r="M57" s="598" t="s">
        <v>33</v>
      </c>
      <c r="N57" s="598" t="s">
        <v>1220</v>
      </c>
      <c r="O57" s="291"/>
      <c r="P57" s="291"/>
      <c r="Q57" s="599" t="s">
        <v>1146</v>
      </c>
    </row>
    <row r="58" spans="1:17" s="573" customFormat="1" ht="62.25" customHeight="1">
      <c r="A58" s="565">
        <v>46</v>
      </c>
      <c r="B58" s="598">
        <v>33</v>
      </c>
      <c r="C58" s="598" t="s">
        <v>341</v>
      </c>
      <c r="D58" s="598" t="s">
        <v>29</v>
      </c>
      <c r="E58" s="598" t="s">
        <v>1221</v>
      </c>
      <c r="F58" s="598" t="s">
        <v>1104</v>
      </c>
      <c r="G58" s="598"/>
      <c r="H58" s="598"/>
      <c r="I58" s="598"/>
      <c r="J58" s="598"/>
      <c r="K58" s="598" t="s">
        <v>1222</v>
      </c>
      <c r="L58" s="598" t="s">
        <v>1223</v>
      </c>
      <c r="M58" s="598" t="s">
        <v>33</v>
      </c>
      <c r="N58" s="598" t="s">
        <v>1224</v>
      </c>
      <c r="O58" s="291"/>
      <c r="P58" s="291"/>
      <c r="Q58" s="599" t="s">
        <v>1146</v>
      </c>
    </row>
    <row r="59" spans="1:17" s="573" customFormat="1" ht="62.25" customHeight="1">
      <c r="A59" s="565">
        <v>47</v>
      </c>
      <c r="B59" s="598">
        <v>34</v>
      </c>
      <c r="C59" s="598" t="s">
        <v>341</v>
      </c>
      <c r="D59" s="598" t="s">
        <v>29</v>
      </c>
      <c r="E59" s="598" t="s">
        <v>1225</v>
      </c>
      <c r="F59" s="598" t="s">
        <v>1104</v>
      </c>
      <c r="G59" s="598"/>
      <c r="H59" s="598"/>
      <c r="I59" s="598"/>
      <c r="J59" s="598"/>
      <c r="K59" s="598" t="s">
        <v>1226</v>
      </c>
      <c r="L59" s="598" t="s">
        <v>1227</v>
      </c>
      <c r="M59" s="598" t="s">
        <v>33</v>
      </c>
      <c r="N59" s="598" t="s">
        <v>1228</v>
      </c>
      <c r="O59" s="291"/>
      <c r="P59" s="291"/>
      <c r="Q59" s="599" t="s">
        <v>1146</v>
      </c>
    </row>
    <row r="60" spans="1:17" s="573" customFormat="1" ht="62.25" customHeight="1">
      <c r="A60" s="565">
        <v>48</v>
      </c>
      <c r="B60" s="598">
        <v>35</v>
      </c>
      <c r="C60" s="598" t="s">
        <v>341</v>
      </c>
      <c r="D60" s="598" t="s">
        <v>29</v>
      </c>
      <c r="E60" s="598" t="s">
        <v>1229</v>
      </c>
      <c r="F60" s="598" t="s">
        <v>1104</v>
      </c>
      <c r="G60" s="598"/>
      <c r="H60" s="598"/>
      <c r="I60" s="598"/>
      <c r="J60" s="598"/>
      <c r="K60" s="598" t="s">
        <v>1230</v>
      </c>
      <c r="L60" s="598" t="s">
        <v>1231</v>
      </c>
      <c r="M60" s="598" t="s">
        <v>33</v>
      </c>
      <c r="N60" s="598" t="s">
        <v>1232</v>
      </c>
      <c r="O60" s="291"/>
      <c r="P60" s="291"/>
      <c r="Q60" s="599" t="s">
        <v>1146</v>
      </c>
    </row>
    <row r="61" spans="1:17" s="573" customFormat="1" ht="62.25" customHeight="1">
      <c r="A61" s="565">
        <v>49</v>
      </c>
      <c r="B61" s="598">
        <v>36</v>
      </c>
      <c r="C61" s="598" t="s">
        <v>341</v>
      </c>
      <c r="D61" s="598" t="s">
        <v>29</v>
      </c>
      <c r="E61" s="598" t="s">
        <v>1233</v>
      </c>
      <c r="F61" s="598" t="s">
        <v>1104</v>
      </c>
      <c r="G61" s="598"/>
      <c r="H61" s="598"/>
      <c r="I61" s="598"/>
      <c r="J61" s="598"/>
      <c r="K61" s="598" t="s">
        <v>1234</v>
      </c>
      <c r="L61" s="598" t="s">
        <v>1235</v>
      </c>
      <c r="M61" s="598" t="s">
        <v>33</v>
      </c>
      <c r="N61" s="598" t="s">
        <v>1236</v>
      </c>
      <c r="O61" s="291"/>
      <c r="P61" s="291"/>
      <c r="Q61" s="599" t="s">
        <v>1146</v>
      </c>
    </row>
    <row r="62" spans="1:17" s="573" customFormat="1" ht="62.25" customHeight="1">
      <c r="A62" s="565">
        <v>50</v>
      </c>
      <c r="B62" s="598">
        <v>37</v>
      </c>
      <c r="C62" s="598" t="s">
        <v>341</v>
      </c>
      <c r="D62" s="598" t="s">
        <v>29</v>
      </c>
      <c r="E62" s="598" t="s">
        <v>1237</v>
      </c>
      <c r="F62" s="598" t="s">
        <v>1104</v>
      </c>
      <c r="G62" s="598"/>
      <c r="H62" s="598"/>
      <c r="I62" s="598"/>
      <c r="J62" s="598"/>
      <c r="K62" s="598" t="s">
        <v>1238</v>
      </c>
      <c r="L62" s="598" t="s">
        <v>1239</v>
      </c>
      <c r="M62" s="598" t="s">
        <v>33</v>
      </c>
      <c r="N62" s="598" t="s">
        <v>1240</v>
      </c>
      <c r="O62" s="291"/>
      <c r="P62" s="291"/>
      <c r="Q62" s="599" t="s">
        <v>1146</v>
      </c>
    </row>
    <row r="63" spans="1:17" s="573" customFormat="1" ht="62.25" customHeight="1">
      <c r="A63" s="565">
        <v>51</v>
      </c>
      <c r="B63" s="598">
        <v>38</v>
      </c>
      <c r="C63" s="598" t="s">
        <v>341</v>
      </c>
      <c r="D63" s="598" t="s">
        <v>29</v>
      </c>
      <c r="E63" s="598" t="s">
        <v>1241</v>
      </c>
      <c r="F63" s="598" t="s">
        <v>1104</v>
      </c>
      <c r="G63" s="598"/>
      <c r="H63" s="598"/>
      <c r="I63" s="598"/>
      <c r="J63" s="598"/>
      <c r="K63" s="598" t="s">
        <v>1242</v>
      </c>
      <c r="L63" s="598" t="s">
        <v>1243</v>
      </c>
      <c r="M63" s="598" t="s">
        <v>33</v>
      </c>
      <c r="N63" s="598" t="s">
        <v>1244</v>
      </c>
      <c r="O63" s="291"/>
      <c r="P63" s="291"/>
      <c r="Q63" s="599" t="s">
        <v>1146</v>
      </c>
    </row>
    <row r="64" spans="1:17" s="573" customFormat="1" ht="40.5" customHeight="1">
      <c r="A64" s="565">
        <v>52</v>
      </c>
      <c r="B64" s="598">
        <v>39</v>
      </c>
      <c r="C64" s="598" t="s">
        <v>341</v>
      </c>
      <c r="D64" s="598" t="s">
        <v>29</v>
      </c>
      <c r="E64" s="598" t="s">
        <v>1245</v>
      </c>
      <c r="F64" s="598" t="s">
        <v>1104</v>
      </c>
      <c r="G64" s="598"/>
      <c r="H64" s="598"/>
      <c r="I64" s="598"/>
      <c r="J64" s="598"/>
      <c r="K64" s="598" t="s">
        <v>1246</v>
      </c>
      <c r="L64" s="598" t="s">
        <v>1247</v>
      </c>
      <c r="M64" s="598" t="s">
        <v>33</v>
      </c>
      <c r="N64" s="598" t="s">
        <v>1248</v>
      </c>
      <c r="O64" s="291"/>
      <c r="P64" s="291"/>
      <c r="Q64" s="599" t="s">
        <v>1146</v>
      </c>
    </row>
    <row r="65" spans="1:17" s="573" customFormat="1" ht="40.5" customHeight="1">
      <c r="A65" s="565">
        <v>53</v>
      </c>
      <c r="B65" s="598">
        <v>40</v>
      </c>
      <c r="C65" s="598" t="s">
        <v>341</v>
      </c>
      <c r="D65" s="598" t="s">
        <v>29</v>
      </c>
      <c r="E65" s="598" t="s">
        <v>1245</v>
      </c>
      <c r="F65" s="598" t="s">
        <v>1104</v>
      </c>
      <c r="G65" s="598"/>
      <c r="H65" s="598"/>
      <c r="I65" s="598"/>
      <c r="J65" s="598"/>
      <c r="K65" s="598" t="s">
        <v>1246</v>
      </c>
      <c r="L65" s="598" t="s">
        <v>1249</v>
      </c>
      <c r="M65" s="598" t="s">
        <v>33</v>
      </c>
      <c r="N65" s="598" t="s">
        <v>1250</v>
      </c>
      <c r="O65" s="291"/>
      <c r="P65" s="291"/>
      <c r="Q65" s="599" t="s">
        <v>1146</v>
      </c>
    </row>
    <row r="66" spans="1:17" s="573" customFormat="1" ht="60.75" customHeight="1">
      <c r="A66" s="565">
        <v>54</v>
      </c>
      <c r="B66" s="598">
        <v>41</v>
      </c>
      <c r="C66" s="598" t="s">
        <v>341</v>
      </c>
      <c r="D66" s="598" t="s">
        <v>29</v>
      </c>
      <c r="E66" s="598" t="s">
        <v>1251</v>
      </c>
      <c r="F66" s="598" t="s">
        <v>1104</v>
      </c>
      <c r="G66" s="598"/>
      <c r="H66" s="598"/>
      <c r="I66" s="598"/>
      <c r="J66" s="598"/>
      <c r="K66" s="598" t="s">
        <v>1246</v>
      </c>
      <c r="L66" s="598" t="s">
        <v>1252</v>
      </c>
      <c r="M66" s="598" t="s">
        <v>33</v>
      </c>
      <c r="N66" s="598" t="s">
        <v>1253</v>
      </c>
      <c r="O66" s="291"/>
      <c r="P66" s="291"/>
      <c r="Q66" s="599" t="s">
        <v>1146</v>
      </c>
    </row>
    <row r="67" spans="1:17" s="573" customFormat="1" ht="60.75" customHeight="1">
      <c r="A67" s="565">
        <v>55</v>
      </c>
      <c r="B67" s="598">
        <v>42</v>
      </c>
      <c r="C67" s="598" t="s">
        <v>341</v>
      </c>
      <c r="D67" s="598" t="s">
        <v>29</v>
      </c>
      <c r="E67" s="598" t="s">
        <v>1254</v>
      </c>
      <c r="F67" s="598" t="s">
        <v>1104</v>
      </c>
      <c r="G67" s="598"/>
      <c r="H67" s="598"/>
      <c r="I67" s="598"/>
      <c r="J67" s="598"/>
      <c r="K67" s="598" t="s">
        <v>1255</v>
      </c>
      <c r="L67" s="598" t="s">
        <v>1256</v>
      </c>
      <c r="M67" s="598" t="s">
        <v>33</v>
      </c>
      <c r="N67" s="598" t="s">
        <v>1257</v>
      </c>
      <c r="O67" s="291"/>
      <c r="P67" s="291"/>
      <c r="Q67" s="599" t="s">
        <v>1146</v>
      </c>
    </row>
    <row r="68" spans="1:17" s="573" customFormat="1" ht="60.75" customHeight="1">
      <c r="A68" s="565">
        <v>56</v>
      </c>
      <c r="B68" s="598">
        <v>43</v>
      </c>
      <c r="C68" s="598" t="s">
        <v>341</v>
      </c>
      <c r="D68" s="598" t="s">
        <v>29</v>
      </c>
      <c r="E68" s="598" t="s">
        <v>1258</v>
      </c>
      <c r="F68" s="598" t="s">
        <v>1104</v>
      </c>
      <c r="G68" s="598"/>
      <c r="H68" s="598"/>
      <c r="I68" s="598"/>
      <c r="J68" s="598"/>
      <c r="K68" s="598" t="s">
        <v>1259</v>
      </c>
      <c r="L68" s="598" t="s">
        <v>1260</v>
      </c>
      <c r="M68" s="598" t="s">
        <v>33</v>
      </c>
      <c r="N68" s="598" t="s">
        <v>1261</v>
      </c>
      <c r="O68" s="291"/>
      <c r="P68" s="291"/>
      <c r="Q68" s="599" t="s">
        <v>1146</v>
      </c>
    </row>
    <row r="69" spans="1:17" s="573" customFormat="1" ht="60.75" customHeight="1">
      <c r="A69" s="565">
        <v>57</v>
      </c>
      <c r="B69" s="598">
        <v>44</v>
      </c>
      <c r="C69" s="598" t="s">
        <v>341</v>
      </c>
      <c r="D69" s="598" t="s">
        <v>29</v>
      </c>
      <c r="E69" s="598" t="s">
        <v>1262</v>
      </c>
      <c r="F69" s="598" t="s">
        <v>1104</v>
      </c>
      <c r="G69" s="598"/>
      <c r="H69" s="598"/>
      <c r="I69" s="598"/>
      <c r="J69" s="598"/>
      <c r="K69" s="598" t="s">
        <v>1263</v>
      </c>
      <c r="L69" s="598" t="s">
        <v>1264</v>
      </c>
      <c r="M69" s="598" t="s">
        <v>33</v>
      </c>
      <c r="N69" s="598" t="s">
        <v>1265</v>
      </c>
      <c r="O69" s="291"/>
      <c r="P69" s="291"/>
      <c r="Q69" s="599" t="s">
        <v>1146</v>
      </c>
    </row>
    <row r="70" spans="1:17" s="573" customFormat="1" ht="60.75" customHeight="1">
      <c r="A70" s="565">
        <v>58</v>
      </c>
      <c r="B70" s="598">
        <v>45</v>
      </c>
      <c r="C70" s="598" t="s">
        <v>341</v>
      </c>
      <c r="D70" s="598" t="s">
        <v>29</v>
      </c>
      <c r="E70" s="598" t="s">
        <v>1266</v>
      </c>
      <c r="F70" s="598" t="s">
        <v>1104</v>
      </c>
      <c r="G70" s="598"/>
      <c r="H70" s="598"/>
      <c r="I70" s="598"/>
      <c r="J70" s="598"/>
      <c r="K70" s="598" t="s">
        <v>1267</v>
      </c>
      <c r="L70" s="598" t="s">
        <v>1268</v>
      </c>
      <c r="M70" s="598" t="s">
        <v>33</v>
      </c>
      <c r="N70" s="598" t="s">
        <v>1269</v>
      </c>
      <c r="O70" s="291"/>
      <c r="P70" s="291"/>
      <c r="Q70" s="599" t="s">
        <v>1146</v>
      </c>
    </row>
    <row r="71" spans="1:17" s="573" customFormat="1" ht="60.75" customHeight="1">
      <c r="A71" s="565">
        <v>59</v>
      </c>
      <c r="B71" s="598">
        <v>46</v>
      </c>
      <c r="C71" s="598" t="s">
        <v>341</v>
      </c>
      <c r="D71" s="598" t="s">
        <v>29</v>
      </c>
      <c r="E71" s="598" t="s">
        <v>1270</v>
      </c>
      <c r="F71" s="598" t="s">
        <v>1104</v>
      </c>
      <c r="G71" s="598"/>
      <c r="H71" s="598"/>
      <c r="I71" s="598"/>
      <c r="J71" s="598"/>
      <c r="K71" s="598" t="s">
        <v>1271</v>
      </c>
      <c r="L71" s="598" t="s">
        <v>1272</v>
      </c>
      <c r="M71" s="598" t="s">
        <v>33</v>
      </c>
      <c r="N71" s="598" t="s">
        <v>1273</v>
      </c>
      <c r="O71" s="291"/>
      <c r="P71" s="291"/>
      <c r="Q71" s="599" t="s">
        <v>1146</v>
      </c>
    </row>
    <row r="72" spans="1:17" s="573" customFormat="1" ht="40.5" customHeight="1">
      <c r="A72" s="565">
        <v>60</v>
      </c>
      <c r="B72" s="598">
        <v>47</v>
      </c>
      <c r="C72" s="598" t="s">
        <v>341</v>
      </c>
      <c r="D72" s="598" t="s">
        <v>29</v>
      </c>
      <c r="E72" s="598" t="s">
        <v>1274</v>
      </c>
      <c r="F72" s="598" t="s">
        <v>1104</v>
      </c>
      <c r="G72" s="598"/>
      <c r="H72" s="598"/>
      <c r="I72" s="598"/>
      <c r="J72" s="598"/>
      <c r="K72" s="598" t="s">
        <v>1275</v>
      </c>
      <c r="L72" s="598" t="s">
        <v>1276</v>
      </c>
      <c r="M72" s="598" t="s">
        <v>33</v>
      </c>
      <c r="N72" s="598" t="s">
        <v>1277</v>
      </c>
      <c r="O72" s="291"/>
      <c r="P72" s="291"/>
      <c r="Q72" s="599" t="s">
        <v>1146</v>
      </c>
    </row>
    <row r="73" spans="1:17" s="573" customFormat="1" ht="54" customHeight="1">
      <c r="A73" s="565">
        <v>61</v>
      </c>
      <c r="B73" s="598">
        <v>48</v>
      </c>
      <c r="C73" s="598" t="s">
        <v>341</v>
      </c>
      <c r="D73" s="598" t="s">
        <v>29</v>
      </c>
      <c r="E73" s="598" t="s">
        <v>1278</v>
      </c>
      <c r="F73" s="598" t="s">
        <v>1104</v>
      </c>
      <c r="G73" s="598"/>
      <c r="H73" s="598"/>
      <c r="I73" s="598"/>
      <c r="J73" s="598"/>
      <c r="K73" s="598" t="s">
        <v>1279</v>
      </c>
      <c r="L73" s="598" t="s">
        <v>1280</v>
      </c>
      <c r="M73" s="598" t="s">
        <v>33</v>
      </c>
      <c r="N73" s="598" t="s">
        <v>1281</v>
      </c>
      <c r="O73" s="291"/>
      <c r="P73" s="291"/>
      <c r="Q73" s="599" t="s">
        <v>1146</v>
      </c>
    </row>
    <row r="74" spans="1:17" s="573" customFormat="1" ht="59.25" customHeight="1">
      <c r="A74" s="565">
        <v>62</v>
      </c>
      <c r="B74" s="598">
        <v>49</v>
      </c>
      <c r="C74" s="598" t="s">
        <v>341</v>
      </c>
      <c r="D74" s="598" t="s">
        <v>29</v>
      </c>
      <c r="E74" s="598" t="s">
        <v>1282</v>
      </c>
      <c r="F74" s="598" t="s">
        <v>1104</v>
      </c>
      <c r="G74" s="598"/>
      <c r="H74" s="598"/>
      <c r="I74" s="598"/>
      <c r="J74" s="598"/>
      <c r="K74" s="598" t="s">
        <v>1283</v>
      </c>
      <c r="L74" s="598" t="s">
        <v>1284</v>
      </c>
      <c r="M74" s="598" t="s">
        <v>33</v>
      </c>
      <c r="N74" s="598" t="s">
        <v>1285</v>
      </c>
      <c r="O74" s="291"/>
      <c r="P74" s="291"/>
      <c r="Q74" s="599" t="s">
        <v>1146</v>
      </c>
    </row>
    <row r="75" spans="1:17" s="573" customFormat="1" ht="63" customHeight="1">
      <c r="A75" s="565">
        <v>63</v>
      </c>
      <c r="B75" s="598">
        <v>50</v>
      </c>
      <c r="C75" s="598" t="s">
        <v>341</v>
      </c>
      <c r="D75" s="598" t="s">
        <v>29</v>
      </c>
      <c r="E75" s="598" t="s">
        <v>1286</v>
      </c>
      <c r="F75" s="598" t="s">
        <v>1104</v>
      </c>
      <c r="G75" s="598"/>
      <c r="H75" s="598"/>
      <c r="I75" s="598"/>
      <c r="J75" s="598"/>
      <c r="K75" s="598" t="s">
        <v>1287</v>
      </c>
      <c r="L75" s="598" t="s">
        <v>1288</v>
      </c>
      <c r="M75" s="598" t="s">
        <v>33</v>
      </c>
      <c r="N75" s="598" t="s">
        <v>1289</v>
      </c>
      <c r="O75" s="291"/>
      <c r="P75" s="291"/>
      <c r="Q75" s="599" t="s">
        <v>1146</v>
      </c>
    </row>
    <row r="76" spans="1:17" s="573" customFormat="1" ht="33.75" customHeight="1">
      <c r="A76" s="565">
        <v>64</v>
      </c>
      <c r="B76" s="598">
        <v>51</v>
      </c>
      <c r="C76" s="598" t="s">
        <v>341</v>
      </c>
      <c r="D76" s="598" t="s">
        <v>29</v>
      </c>
      <c r="E76" s="598" t="s">
        <v>1182</v>
      </c>
      <c r="F76" s="598" t="s">
        <v>1104</v>
      </c>
      <c r="G76" s="598"/>
      <c r="H76" s="598"/>
      <c r="I76" s="598"/>
      <c r="J76" s="598"/>
      <c r="K76" s="598" t="s">
        <v>1290</v>
      </c>
      <c r="L76" s="598" t="s">
        <v>1291</v>
      </c>
      <c r="M76" s="598" t="s">
        <v>33</v>
      </c>
      <c r="N76" s="598" t="s">
        <v>1292</v>
      </c>
      <c r="O76" s="291"/>
      <c r="P76" s="291"/>
      <c r="Q76" s="599" t="s">
        <v>1146</v>
      </c>
    </row>
    <row r="77" spans="1:17" s="573" customFormat="1" ht="66" customHeight="1">
      <c r="A77" s="565">
        <v>65</v>
      </c>
      <c r="B77" s="598">
        <v>52</v>
      </c>
      <c r="C77" s="598" t="s">
        <v>341</v>
      </c>
      <c r="D77" s="598" t="s">
        <v>29</v>
      </c>
      <c r="E77" s="598" t="s">
        <v>1293</v>
      </c>
      <c r="F77" s="598" t="s">
        <v>1104</v>
      </c>
      <c r="G77" s="598"/>
      <c r="H77" s="598"/>
      <c r="I77" s="598"/>
      <c r="J77" s="598"/>
      <c r="K77" s="598" t="s">
        <v>1294</v>
      </c>
      <c r="L77" s="598" t="s">
        <v>1295</v>
      </c>
      <c r="M77" s="598" t="s">
        <v>33</v>
      </c>
      <c r="N77" s="598" t="s">
        <v>1296</v>
      </c>
      <c r="O77" s="291"/>
      <c r="P77" s="291"/>
      <c r="Q77" s="599" t="s">
        <v>1146</v>
      </c>
    </row>
    <row r="78" spans="1:17" s="573" customFormat="1" ht="53.25" customHeight="1">
      <c r="A78" s="565">
        <v>66</v>
      </c>
      <c r="B78" s="598">
        <v>53</v>
      </c>
      <c r="C78" s="598" t="s">
        <v>341</v>
      </c>
      <c r="D78" s="598" t="s">
        <v>29</v>
      </c>
      <c r="E78" s="598" t="s">
        <v>1297</v>
      </c>
      <c r="F78" s="598" t="s">
        <v>1104</v>
      </c>
      <c r="G78" s="598"/>
      <c r="H78" s="598"/>
      <c r="I78" s="598"/>
      <c r="J78" s="598"/>
      <c r="K78" s="598" t="s">
        <v>1298</v>
      </c>
      <c r="L78" s="598" t="s">
        <v>1299</v>
      </c>
      <c r="M78" s="598" t="s">
        <v>33</v>
      </c>
      <c r="N78" s="598" t="s">
        <v>1300</v>
      </c>
      <c r="O78" s="291"/>
      <c r="P78" s="291"/>
      <c r="Q78" s="599" t="s">
        <v>1146</v>
      </c>
    </row>
    <row r="79" spans="1:17" s="573" customFormat="1" ht="76.5" customHeight="1">
      <c r="A79" s="565">
        <v>67</v>
      </c>
      <c r="B79" s="609">
        <v>54</v>
      </c>
      <c r="C79" s="609" t="s">
        <v>341</v>
      </c>
      <c r="D79" s="609" t="s">
        <v>29</v>
      </c>
      <c r="E79" s="609" t="s">
        <v>1301</v>
      </c>
      <c r="F79" s="609" t="s">
        <v>1104</v>
      </c>
      <c r="G79" s="609"/>
      <c r="H79" s="609"/>
      <c r="I79" s="609"/>
      <c r="J79" s="609"/>
      <c r="K79" s="609" t="s">
        <v>1302</v>
      </c>
      <c r="L79" s="609" t="s">
        <v>1303</v>
      </c>
      <c r="M79" s="609" t="s">
        <v>33</v>
      </c>
      <c r="N79" s="609" t="s">
        <v>1304</v>
      </c>
      <c r="O79" s="291"/>
      <c r="P79" s="291"/>
      <c r="Q79" s="599" t="s">
        <v>1146</v>
      </c>
    </row>
    <row r="80" spans="1:17" s="573" customFormat="1" ht="64.5" customHeight="1">
      <c r="A80" s="221">
        <v>68</v>
      </c>
      <c r="B80" s="598">
        <v>55</v>
      </c>
      <c r="C80" s="610" t="s">
        <v>341</v>
      </c>
      <c r="D80" s="611" t="s">
        <v>1305</v>
      </c>
      <c r="E80" s="611" t="s">
        <v>1306</v>
      </c>
      <c r="F80" s="612" t="s">
        <v>1104</v>
      </c>
      <c r="G80" s="611" t="s">
        <v>695</v>
      </c>
      <c r="H80" s="611" t="s">
        <v>695</v>
      </c>
      <c r="I80" s="611" t="s">
        <v>695</v>
      </c>
      <c r="J80" s="611" t="s">
        <v>1307</v>
      </c>
      <c r="K80" s="613" t="s">
        <v>1308</v>
      </c>
      <c r="L80" s="611" t="s">
        <v>1309</v>
      </c>
      <c r="M80" s="611" t="s">
        <v>57</v>
      </c>
      <c r="N80" s="611" t="s">
        <v>1310</v>
      </c>
      <c r="O80" s="291"/>
      <c r="P80" s="291"/>
      <c r="Q80" s="599" t="s">
        <v>1146</v>
      </c>
    </row>
    <row r="81" spans="1:17" s="573" customFormat="1" ht="69.75" customHeight="1">
      <c r="A81" s="221">
        <v>69</v>
      </c>
      <c r="B81" s="609">
        <v>56</v>
      </c>
      <c r="C81" s="614" t="s">
        <v>341</v>
      </c>
      <c r="D81" s="441" t="s">
        <v>1305</v>
      </c>
      <c r="E81" s="441" t="s">
        <v>1311</v>
      </c>
      <c r="F81" s="612" t="s">
        <v>1104</v>
      </c>
      <c r="G81" s="441" t="s">
        <v>695</v>
      </c>
      <c r="H81" s="441" t="s">
        <v>695</v>
      </c>
      <c r="I81" s="441" t="s">
        <v>695</v>
      </c>
      <c r="J81" s="611" t="s">
        <v>1307</v>
      </c>
      <c r="K81" s="615" t="s">
        <v>1312</v>
      </c>
      <c r="L81" s="441" t="s">
        <v>1313</v>
      </c>
      <c r="M81" s="441" t="s">
        <v>57</v>
      </c>
      <c r="N81" s="441" t="s">
        <v>1314</v>
      </c>
      <c r="O81" s="291"/>
      <c r="P81" s="291"/>
      <c r="Q81" s="599" t="s">
        <v>1146</v>
      </c>
    </row>
    <row r="82" spans="1:17" s="573" customFormat="1" ht="76.5" customHeight="1">
      <c r="A82" s="221">
        <v>70</v>
      </c>
      <c r="B82" s="598">
        <v>57</v>
      </c>
      <c r="C82" s="614" t="s">
        <v>341</v>
      </c>
      <c r="D82" s="441" t="s">
        <v>1305</v>
      </c>
      <c r="E82" s="441" t="s">
        <v>1315</v>
      </c>
      <c r="F82" s="612" t="s">
        <v>1104</v>
      </c>
      <c r="G82" s="441" t="s">
        <v>695</v>
      </c>
      <c r="H82" s="441" t="s">
        <v>695</v>
      </c>
      <c r="I82" s="441" t="s">
        <v>695</v>
      </c>
      <c r="J82" s="611" t="s">
        <v>1316</v>
      </c>
      <c r="K82" s="615" t="s">
        <v>1317</v>
      </c>
      <c r="L82" s="441" t="s">
        <v>1318</v>
      </c>
      <c r="M82" s="441" t="s">
        <v>57</v>
      </c>
      <c r="N82" s="441" t="s">
        <v>1319</v>
      </c>
      <c r="O82" s="291"/>
      <c r="P82" s="291"/>
      <c r="Q82" s="599" t="s">
        <v>1146</v>
      </c>
    </row>
    <row r="83" spans="1:17" s="573" customFormat="1" ht="76.5" customHeight="1">
      <c r="A83" s="221">
        <v>71</v>
      </c>
      <c r="B83" s="609">
        <v>58</v>
      </c>
      <c r="C83" s="614" t="s">
        <v>341</v>
      </c>
      <c r="D83" s="441" t="s">
        <v>1305</v>
      </c>
      <c r="E83" s="441" t="s">
        <v>1320</v>
      </c>
      <c r="F83" s="612" t="s">
        <v>1104</v>
      </c>
      <c r="G83" s="441" t="s">
        <v>695</v>
      </c>
      <c r="H83" s="441" t="s">
        <v>695</v>
      </c>
      <c r="I83" s="441" t="s">
        <v>695</v>
      </c>
      <c r="J83" s="611" t="s">
        <v>1316</v>
      </c>
      <c r="K83" s="615" t="s">
        <v>1321</v>
      </c>
      <c r="L83" s="441" t="s">
        <v>1322</v>
      </c>
      <c r="M83" s="441" t="s">
        <v>57</v>
      </c>
      <c r="N83" s="441" t="s">
        <v>1323</v>
      </c>
      <c r="O83" s="291"/>
      <c r="P83" s="291"/>
      <c r="Q83" s="599" t="s">
        <v>1146</v>
      </c>
    </row>
    <row r="84" spans="1:17" s="573" customFormat="1" ht="76.5" customHeight="1">
      <c r="A84" s="221">
        <v>72</v>
      </c>
      <c r="B84" s="598">
        <v>59</v>
      </c>
      <c r="C84" s="614" t="s">
        <v>341</v>
      </c>
      <c r="D84" s="441" t="s">
        <v>1305</v>
      </c>
      <c r="E84" s="441" t="s">
        <v>1324</v>
      </c>
      <c r="F84" s="612" t="s">
        <v>1104</v>
      </c>
      <c r="G84" s="441" t="s">
        <v>695</v>
      </c>
      <c r="H84" s="441" t="s">
        <v>695</v>
      </c>
      <c r="I84" s="441" t="s">
        <v>695</v>
      </c>
      <c r="J84" s="611" t="s">
        <v>1325</v>
      </c>
      <c r="K84" s="615" t="s">
        <v>1326</v>
      </c>
      <c r="L84" s="441" t="s">
        <v>1327</v>
      </c>
      <c r="M84" s="441" t="s">
        <v>57</v>
      </c>
      <c r="N84" s="441" t="s">
        <v>1328</v>
      </c>
      <c r="O84" s="291"/>
      <c r="P84" s="291"/>
      <c r="Q84" s="599" t="s">
        <v>1146</v>
      </c>
    </row>
    <row r="85" spans="1:17" s="573" customFormat="1" ht="76.5" customHeight="1">
      <c r="A85" s="221">
        <v>73</v>
      </c>
      <c r="B85" s="609">
        <v>60</v>
      </c>
      <c r="C85" s="614" t="s">
        <v>341</v>
      </c>
      <c r="D85" s="441" t="s">
        <v>1305</v>
      </c>
      <c r="E85" s="441" t="s">
        <v>1329</v>
      </c>
      <c r="F85" s="612" t="s">
        <v>1104</v>
      </c>
      <c r="G85" s="441" t="s">
        <v>695</v>
      </c>
      <c r="H85" s="441" t="s">
        <v>695</v>
      </c>
      <c r="I85" s="441" t="s">
        <v>695</v>
      </c>
      <c r="J85" s="611" t="s">
        <v>1316</v>
      </c>
      <c r="K85" s="615" t="s">
        <v>1330</v>
      </c>
      <c r="L85" s="441" t="s">
        <v>1331</v>
      </c>
      <c r="M85" s="441" t="s">
        <v>57</v>
      </c>
      <c r="N85" s="441" t="s">
        <v>1332</v>
      </c>
      <c r="O85" s="291"/>
      <c r="P85" s="291"/>
      <c r="Q85" s="599" t="s">
        <v>1146</v>
      </c>
    </row>
    <row r="86" spans="1:17" s="573" customFormat="1" ht="76.5" customHeight="1">
      <c r="A86" s="221">
        <v>74</v>
      </c>
      <c r="B86" s="598">
        <v>61</v>
      </c>
      <c r="C86" s="614" t="s">
        <v>341</v>
      </c>
      <c r="D86" s="441" t="s">
        <v>1305</v>
      </c>
      <c r="E86" s="441" t="s">
        <v>1333</v>
      </c>
      <c r="F86" s="612" t="s">
        <v>1104</v>
      </c>
      <c r="G86" s="441" t="s">
        <v>695</v>
      </c>
      <c r="H86" s="441" t="s">
        <v>695</v>
      </c>
      <c r="I86" s="441" t="s">
        <v>695</v>
      </c>
      <c r="J86" s="441" t="s">
        <v>1334</v>
      </c>
      <c r="K86" s="615" t="s">
        <v>1335</v>
      </c>
      <c r="L86" s="441" t="s">
        <v>1336</v>
      </c>
      <c r="M86" s="441" t="s">
        <v>57</v>
      </c>
      <c r="N86" s="441" t="s">
        <v>1337</v>
      </c>
      <c r="O86" s="291"/>
      <c r="P86" s="291"/>
      <c r="Q86" s="599" t="s">
        <v>1146</v>
      </c>
    </row>
    <row r="87" spans="1:17" s="573" customFormat="1" ht="76.5" customHeight="1">
      <c r="A87" s="221">
        <v>75</v>
      </c>
      <c r="B87" s="609">
        <v>62</v>
      </c>
      <c r="C87" s="614" t="s">
        <v>341</v>
      </c>
      <c r="D87" s="441" t="s">
        <v>1305</v>
      </c>
      <c r="E87" s="441" t="s">
        <v>1338</v>
      </c>
      <c r="F87" s="612" t="s">
        <v>1104</v>
      </c>
      <c r="G87" s="441" t="s">
        <v>695</v>
      </c>
      <c r="H87" s="441" t="s">
        <v>695</v>
      </c>
      <c r="I87" s="441" t="s">
        <v>695</v>
      </c>
      <c r="J87" s="441" t="s">
        <v>1339</v>
      </c>
      <c r="K87" s="615" t="s">
        <v>1340</v>
      </c>
      <c r="L87" s="441" t="s">
        <v>1341</v>
      </c>
      <c r="M87" s="441" t="s">
        <v>57</v>
      </c>
      <c r="N87" s="441" t="s">
        <v>1342</v>
      </c>
      <c r="O87" s="291"/>
      <c r="P87" s="291"/>
      <c r="Q87" s="599" t="s">
        <v>1146</v>
      </c>
    </row>
    <row r="88" spans="1:17" s="573" customFormat="1" ht="76.5" customHeight="1">
      <c r="A88" s="221">
        <v>76</v>
      </c>
      <c r="B88" s="598">
        <v>63</v>
      </c>
      <c r="C88" s="614" t="s">
        <v>341</v>
      </c>
      <c r="D88" s="441" t="s">
        <v>1305</v>
      </c>
      <c r="E88" s="441" t="s">
        <v>1343</v>
      </c>
      <c r="F88" s="612" t="s">
        <v>1104</v>
      </c>
      <c r="G88" s="441" t="s">
        <v>695</v>
      </c>
      <c r="H88" s="441" t="s">
        <v>695</v>
      </c>
      <c r="I88" s="441" t="s">
        <v>695</v>
      </c>
      <c r="J88" s="441" t="s">
        <v>1339</v>
      </c>
      <c r="K88" s="615" t="s">
        <v>1344</v>
      </c>
      <c r="L88" s="441" t="s">
        <v>1345</v>
      </c>
      <c r="M88" s="441" t="s">
        <v>57</v>
      </c>
      <c r="N88" s="441" t="s">
        <v>1346</v>
      </c>
      <c r="O88" s="291"/>
      <c r="P88" s="291"/>
      <c r="Q88" s="599" t="s">
        <v>1146</v>
      </c>
    </row>
    <row r="89" spans="1:17" s="573" customFormat="1" ht="76.5" customHeight="1">
      <c r="A89" s="221">
        <v>77</v>
      </c>
      <c r="B89" s="609">
        <v>64</v>
      </c>
      <c r="C89" s="614" t="s">
        <v>341</v>
      </c>
      <c r="D89" s="441" t="s">
        <v>1305</v>
      </c>
      <c r="E89" s="441" t="s">
        <v>1347</v>
      </c>
      <c r="F89" s="612" t="s">
        <v>1104</v>
      </c>
      <c r="G89" s="441" t="s">
        <v>695</v>
      </c>
      <c r="H89" s="441" t="s">
        <v>695</v>
      </c>
      <c r="I89" s="441" t="s">
        <v>695</v>
      </c>
      <c r="J89" s="441" t="s">
        <v>1339</v>
      </c>
      <c r="K89" s="615" t="s">
        <v>1348</v>
      </c>
      <c r="L89" s="441" t="s">
        <v>1349</v>
      </c>
      <c r="M89" s="441" t="s">
        <v>57</v>
      </c>
      <c r="N89" s="441" t="s">
        <v>1350</v>
      </c>
      <c r="O89" s="291"/>
      <c r="P89" s="291"/>
      <c r="Q89" s="599" t="s">
        <v>1146</v>
      </c>
    </row>
    <row r="90" spans="1:17" s="573" customFormat="1" ht="76.5" customHeight="1">
      <c r="A90" s="221">
        <v>78</v>
      </c>
      <c r="B90" s="598">
        <v>65</v>
      </c>
      <c r="C90" s="614" t="s">
        <v>341</v>
      </c>
      <c r="D90" s="441" t="s">
        <v>1305</v>
      </c>
      <c r="E90" s="441" t="s">
        <v>1347</v>
      </c>
      <c r="F90" s="612" t="s">
        <v>1104</v>
      </c>
      <c r="G90" s="441" t="s">
        <v>695</v>
      </c>
      <c r="H90" s="441" t="s">
        <v>695</v>
      </c>
      <c r="I90" s="441" t="s">
        <v>695</v>
      </c>
      <c r="J90" s="441" t="s">
        <v>1339</v>
      </c>
      <c r="K90" s="615" t="s">
        <v>1351</v>
      </c>
      <c r="L90" s="441" t="s">
        <v>1352</v>
      </c>
      <c r="M90" s="441" t="s">
        <v>57</v>
      </c>
      <c r="N90" s="441" t="s">
        <v>1353</v>
      </c>
      <c r="O90" s="291"/>
      <c r="P90" s="291"/>
      <c r="Q90" s="599" t="s">
        <v>1146</v>
      </c>
    </row>
    <row r="91" spans="1:17" s="573" customFormat="1" ht="76.5" customHeight="1">
      <c r="A91" s="221">
        <v>79</v>
      </c>
      <c r="B91" s="609">
        <v>66</v>
      </c>
      <c r="C91" s="614" t="s">
        <v>341</v>
      </c>
      <c r="D91" s="441" t="s">
        <v>1305</v>
      </c>
      <c r="E91" s="441" t="s">
        <v>1343</v>
      </c>
      <c r="F91" s="612" t="s">
        <v>1104</v>
      </c>
      <c r="G91" s="441" t="s">
        <v>695</v>
      </c>
      <c r="H91" s="441" t="s">
        <v>695</v>
      </c>
      <c r="I91" s="441" t="s">
        <v>695</v>
      </c>
      <c r="J91" s="441" t="s">
        <v>1339</v>
      </c>
      <c r="K91" s="615" t="s">
        <v>1354</v>
      </c>
      <c r="L91" s="441" t="s">
        <v>1355</v>
      </c>
      <c r="M91" s="441" t="s">
        <v>57</v>
      </c>
      <c r="N91" s="441" t="s">
        <v>1356</v>
      </c>
      <c r="O91" s="291"/>
      <c r="P91" s="291"/>
      <c r="Q91" s="599" t="s">
        <v>1146</v>
      </c>
    </row>
    <row r="92" spans="1:17" s="573" customFormat="1" ht="76.5" customHeight="1">
      <c r="A92" s="221">
        <v>80</v>
      </c>
      <c r="B92" s="598">
        <v>67</v>
      </c>
      <c r="C92" s="614" t="s">
        <v>341</v>
      </c>
      <c r="D92" s="441" t="s">
        <v>1305</v>
      </c>
      <c r="E92" s="441" t="s">
        <v>1357</v>
      </c>
      <c r="F92" s="612" t="s">
        <v>1104</v>
      </c>
      <c r="G92" s="441" t="s">
        <v>695</v>
      </c>
      <c r="H92" s="441" t="s">
        <v>695</v>
      </c>
      <c r="I92" s="441" t="s">
        <v>695</v>
      </c>
      <c r="J92" s="441" t="s">
        <v>1339</v>
      </c>
      <c r="K92" s="615" t="s">
        <v>1358</v>
      </c>
      <c r="L92" s="441" t="s">
        <v>1359</v>
      </c>
      <c r="M92" s="441" t="s">
        <v>57</v>
      </c>
      <c r="N92" s="441" t="s">
        <v>1360</v>
      </c>
      <c r="O92" s="291"/>
      <c r="P92" s="291"/>
      <c r="Q92" s="599" t="s">
        <v>1146</v>
      </c>
    </row>
    <row r="93" spans="1:17" s="573" customFormat="1" ht="76.5" customHeight="1">
      <c r="A93" s="221">
        <v>81</v>
      </c>
      <c r="B93" s="609">
        <v>68</v>
      </c>
      <c r="C93" s="614" t="s">
        <v>341</v>
      </c>
      <c r="D93" s="441" t="s">
        <v>1305</v>
      </c>
      <c r="E93" s="441" t="s">
        <v>1361</v>
      </c>
      <c r="F93" s="612" t="s">
        <v>1104</v>
      </c>
      <c r="G93" s="441" t="s">
        <v>695</v>
      </c>
      <c r="H93" s="441" t="s">
        <v>695</v>
      </c>
      <c r="I93" s="441" t="s">
        <v>695</v>
      </c>
      <c r="J93" s="441" t="s">
        <v>1339</v>
      </c>
      <c r="K93" s="615" t="s">
        <v>1362</v>
      </c>
      <c r="L93" s="441" t="s">
        <v>1363</v>
      </c>
      <c r="M93" s="441" t="s">
        <v>57</v>
      </c>
      <c r="N93" s="441" t="s">
        <v>1364</v>
      </c>
      <c r="O93" s="291"/>
      <c r="P93" s="291"/>
      <c r="Q93" s="599" t="s">
        <v>1146</v>
      </c>
    </row>
    <row r="94" spans="1:17" s="573" customFormat="1" ht="76.5" customHeight="1">
      <c r="A94" s="221">
        <v>82</v>
      </c>
      <c r="B94" s="598">
        <v>69</v>
      </c>
      <c r="C94" s="614" t="s">
        <v>341</v>
      </c>
      <c r="D94" s="441" t="s">
        <v>1305</v>
      </c>
      <c r="E94" s="441" t="s">
        <v>1361</v>
      </c>
      <c r="F94" s="612" t="s">
        <v>1104</v>
      </c>
      <c r="G94" s="441" t="s">
        <v>695</v>
      </c>
      <c r="H94" s="441" t="s">
        <v>695</v>
      </c>
      <c r="I94" s="441" t="s">
        <v>695</v>
      </c>
      <c r="J94" s="441" t="s">
        <v>1339</v>
      </c>
      <c r="K94" s="615" t="s">
        <v>1365</v>
      </c>
      <c r="L94" s="441" t="s">
        <v>1366</v>
      </c>
      <c r="M94" s="441" t="s">
        <v>57</v>
      </c>
      <c r="N94" s="441" t="s">
        <v>1367</v>
      </c>
      <c r="O94" s="291"/>
      <c r="P94" s="291"/>
      <c r="Q94" s="599" t="s">
        <v>1146</v>
      </c>
    </row>
    <row r="95" spans="1:17" s="573" customFormat="1" ht="76.5" customHeight="1">
      <c r="A95" s="221">
        <v>83</v>
      </c>
      <c r="B95" s="609">
        <v>70</v>
      </c>
      <c r="C95" s="614" t="s">
        <v>341</v>
      </c>
      <c r="D95" s="441" t="s">
        <v>1305</v>
      </c>
      <c r="E95" s="441" t="s">
        <v>1368</v>
      </c>
      <c r="F95" s="612" t="s">
        <v>1104</v>
      </c>
      <c r="G95" s="441" t="s">
        <v>695</v>
      </c>
      <c r="H95" s="441" t="s">
        <v>695</v>
      </c>
      <c r="I95" s="441" t="s">
        <v>695</v>
      </c>
      <c r="J95" s="441" t="s">
        <v>1307</v>
      </c>
      <c r="K95" s="615" t="s">
        <v>1369</v>
      </c>
      <c r="L95" s="441" t="s">
        <v>1370</v>
      </c>
      <c r="M95" s="441" t="s">
        <v>57</v>
      </c>
      <c r="N95" s="441" t="s">
        <v>1371</v>
      </c>
      <c r="O95" s="291"/>
      <c r="P95" s="291"/>
      <c r="Q95" s="599" t="s">
        <v>1146</v>
      </c>
    </row>
    <row r="96" spans="1:17" s="573" customFormat="1" ht="76.5" customHeight="1">
      <c r="A96" s="221">
        <v>84</v>
      </c>
      <c r="B96" s="598">
        <v>71</v>
      </c>
      <c r="C96" s="614" t="s">
        <v>341</v>
      </c>
      <c r="D96" s="441" t="s">
        <v>1305</v>
      </c>
      <c r="E96" s="441" t="s">
        <v>1372</v>
      </c>
      <c r="F96" s="612" t="s">
        <v>1104</v>
      </c>
      <c r="G96" s="441" t="s">
        <v>695</v>
      </c>
      <c r="H96" s="441" t="s">
        <v>695</v>
      </c>
      <c r="I96" s="441" t="s">
        <v>695</v>
      </c>
      <c r="J96" s="441" t="s">
        <v>1373</v>
      </c>
      <c r="K96" s="615" t="s">
        <v>1374</v>
      </c>
      <c r="L96" s="441" t="s">
        <v>1375</v>
      </c>
      <c r="M96" s="441" t="s">
        <v>57</v>
      </c>
      <c r="N96" s="441" t="s">
        <v>1376</v>
      </c>
      <c r="O96" s="291"/>
      <c r="P96" s="291"/>
      <c r="Q96" s="599" t="s">
        <v>1146</v>
      </c>
    </row>
    <row r="97" spans="1:17" s="573" customFormat="1" ht="76.5" customHeight="1">
      <c r="A97" s="221">
        <v>85</v>
      </c>
      <c r="B97" s="609">
        <v>72</v>
      </c>
      <c r="C97" s="614" t="s">
        <v>341</v>
      </c>
      <c r="D97" s="441" t="s">
        <v>1305</v>
      </c>
      <c r="E97" s="441" t="s">
        <v>1377</v>
      </c>
      <c r="F97" s="612" t="s">
        <v>1104</v>
      </c>
      <c r="G97" s="441" t="s">
        <v>695</v>
      </c>
      <c r="H97" s="441" t="s">
        <v>695</v>
      </c>
      <c r="I97" s="441" t="s">
        <v>695</v>
      </c>
      <c r="J97" s="441" t="s">
        <v>1339</v>
      </c>
      <c r="K97" s="615" t="s">
        <v>1378</v>
      </c>
      <c r="L97" s="441" t="s">
        <v>1379</v>
      </c>
      <c r="M97" s="441" t="s">
        <v>57</v>
      </c>
      <c r="N97" s="441" t="s">
        <v>1380</v>
      </c>
      <c r="O97" s="291"/>
      <c r="P97" s="291"/>
      <c r="Q97" s="599" t="s">
        <v>1146</v>
      </c>
    </row>
    <row r="98" spans="1:17" s="573" customFormat="1" ht="76.5" customHeight="1">
      <c r="A98" s="221">
        <v>86</v>
      </c>
      <c r="B98" s="598">
        <v>73</v>
      </c>
      <c r="C98" s="614" t="s">
        <v>341</v>
      </c>
      <c r="D98" s="441" t="s">
        <v>1305</v>
      </c>
      <c r="E98" s="441" t="s">
        <v>1377</v>
      </c>
      <c r="F98" s="612" t="s">
        <v>1104</v>
      </c>
      <c r="G98" s="441" t="s">
        <v>695</v>
      </c>
      <c r="H98" s="441" t="s">
        <v>695</v>
      </c>
      <c r="I98" s="441" t="s">
        <v>695</v>
      </c>
      <c r="J98" s="441" t="s">
        <v>1339</v>
      </c>
      <c r="K98" s="615" t="s">
        <v>1381</v>
      </c>
      <c r="L98" s="441" t="s">
        <v>1382</v>
      </c>
      <c r="M98" s="441" t="s">
        <v>57</v>
      </c>
      <c r="N98" s="441" t="s">
        <v>1383</v>
      </c>
      <c r="O98" s="291"/>
      <c r="P98" s="291"/>
      <c r="Q98" s="599" t="s">
        <v>1146</v>
      </c>
    </row>
    <row r="99" spans="1:17" s="573" customFormat="1" ht="76.5" customHeight="1">
      <c r="A99" s="221">
        <v>87</v>
      </c>
      <c r="B99" s="609">
        <v>74</v>
      </c>
      <c r="C99" s="614" t="s">
        <v>341</v>
      </c>
      <c r="D99" s="441" t="s">
        <v>1305</v>
      </c>
      <c r="E99" s="441" t="s">
        <v>1357</v>
      </c>
      <c r="F99" s="612" t="s">
        <v>1104</v>
      </c>
      <c r="G99" s="441" t="s">
        <v>695</v>
      </c>
      <c r="H99" s="441" t="s">
        <v>695</v>
      </c>
      <c r="I99" s="441" t="s">
        <v>695</v>
      </c>
      <c r="J99" s="441" t="s">
        <v>1339</v>
      </c>
      <c r="K99" s="615" t="s">
        <v>1384</v>
      </c>
      <c r="L99" s="441" t="s">
        <v>1385</v>
      </c>
      <c r="M99" s="441" t="s">
        <v>57</v>
      </c>
      <c r="N99" s="441" t="s">
        <v>1386</v>
      </c>
      <c r="O99" s="291"/>
      <c r="P99" s="291"/>
      <c r="Q99" s="599" t="s">
        <v>1146</v>
      </c>
    </row>
    <row r="100" spans="1:17" s="573" customFormat="1" ht="76.5" customHeight="1">
      <c r="A100" s="221">
        <v>88</v>
      </c>
      <c r="B100" s="598">
        <v>75</v>
      </c>
      <c r="C100" s="614" t="s">
        <v>341</v>
      </c>
      <c r="D100" s="441" t="s">
        <v>1305</v>
      </c>
      <c r="E100" s="441" t="s">
        <v>1338</v>
      </c>
      <c r="F100" s="612" t="s">
        <v>1104</v>
      </c>
      <c r="G100" s="441" t="s">
        <v>695</v>
      </c>
      <c r="H100" s="441" t="s">
        <v>695</v>
      </c>
      <c r="I100" s="441" t="s">
        <v>695</v>
      </c>
      <c r="J100" s="441" t="s">
        <v>1339</v>
      </c>
      <c r="K100" s="615" t="s">
        <v>1387</v>
      </c>
      <c r="L100" s="441" t="s">
        <v>1388</v>
      </c>
      <c r="M100" s="441" t="s">
        <v>57</v>
      </c>
      <c r="N100" s="441" t="s">
        <v>1389</v>
      </c>
      <c r="O100" s="291"/>
      <c r="P100" s="291"/>
      <c r="Q100" s="599" t="s">
        <v>1146</v>
      </c>
    </row>
    <row r="101" spans="1:17" s="573" customFormat="1" ht="76.5" customHeight="1">
      <c r="A101" s="221">
        <v>89</v>
      </c>
      <c r="B101" s="609">
        <v>76</v>
      </c>
      <c r="C101" s="614" t="s">
        <v>341</v>
      </c>
      <c r="D101" s="441" t="s">
        <v>1305</v>
      </c>
      <c r="E101" s="441" t="s">
        <v>1390</v>
      </c>
      <c r="F101" s="612" t="s">
        <v>1104</v>
      </c>
      <c r="G101" s="441" t="s">
        <v>695</v>
      </c>
      <c r="H101" s="441" t="s">
        <v>695</v>
      </c>
      <c r="I101" s="441" t="s">
        <v>695</v>
      </c>
      <c r="J101" s="441" t="s">
        <v>1391</v>
      </c>
      <c r="K101" s="615" t="s">
        <v>1392</v>
      </c>
      <c r="L101" s="441" t="s">
        <v>1393</v>
      </c>
      <c r="M101" s="441" t="s">
        <v>57</v>
      </c>
      <c r="N101" s="441" t="s">
        <v>1394</v>
      </c>
      <c r="O101" s="291"/>
      <c r="P101" s="291"/>
      <c r="Q101" s="599" t="s">
        <v>1146</v>
      </c>
    </row>
    <row r="102" spans="1:17" s="573" customFormat="1" ht="76.5" customHeight="1">
      <c r="A102" s="221">
        <v>90</v>
      </c>
      <c r="B102" s="598">
        <v>77</v>
      </c>
      <c r="C102" s="614" t="s">
        <v>341</v>
      </c>
      <c r="D102" s="441" t="s">
        <v>1305</v>
      </c>
      <c r="E102" s="441" t="s">
        <v>1395</v>
      </c>
      <c r="F102" s="612" t="s">
        <v>1104</v>
      </c>
      <c r="G102" s="441" t="s">
        <v>695</v>
      </c>
      <c r="H102" s="441" t="s">
        <v>695</v>
      </c>
      <c r="I102" s="441" t="s">
        <v>695</v>
      </c>
      <c r="J102" s="441" t="s">
        <v>1391</v>
      </c>
      <c r="K102" s="615" t="s">
        <v>1396</v>
      </c>
      <c r="L102" s="441" t="s">
        <v>1397</v>
      </c>
      <c r="M102" s="441" t="s">
        <v>57</v>
      </c>
      <c r="N102" s="441" t="s">
        <v>1398</v>
      </c>
      <c r="O102" s="291"/>
      <c r="P102" s="291"/>
      <c r="Q102" s="599" t="s">
        <v>1146</v>
      </c>
    </row>
    <row r="103" spans="1:17" s="573" customFormat="1" ht="76.5" customHeight="1">
      <c r="A103" s="221">
        <v>91</v>
      </c>
      <c r="B103" s="609">
        <v>78</v>
      </c>
      <c r="C103" s="614" t="s">
        <v>341</v>
      </c>
      <c r="D103" s="441" t="s">
        <v>1305</v>
      </c>
      <c r="E103" s="441" t="s">
        <v>1399</v>
      </c>
      <c r="F103" s="612" t="s">
        <v>1104</v>
      </c>
      <c r="G103" s="441" t="s">
        <v>695</v>
      </c>
      <c r="H103" s="441" t="s">
        <v>695</v>
      </c>
      <c r="I103" s="441" t="s">
        <v>695</v>
      </c>
      <c r="J103" s="441" t="s">
        <v>1307</v>
      </c>
      <c r="K103" s="615" t="s">
        <v>1400</v>
      </c>
      <c r="L103" s="441" t="s">
        <v>1401</v>
      </c>
      <c r="M103" s="441" t="s">
        <v>57</v>
      </c>
      <c r="N103" s="441" t="s">
        <v>1402</v>
      </c>
      <c r="O103" s="291"/>
      <c r="P103" s="291"/>
      <c r="Q103" s="599" t="s">
        <v>1146</v>
      </c>
    </row>
    <row r="104" spans="1:17" s="573" customFormat="1" ht="86.25" customHeight="1">
      <c r="A104" s="221">
        <v>92</v>
      </c>
      <c r="B104" s="598">
        <v>79</v>
      </c>
      <c r="C104" s="614" t="s">
        <v>341</v>
      </c>
      <c r="D104" s="441" t="s">
        <v>1305</v>
      </c>
      <c r="E104" s="441" t="s">
        <v>1403</v>
      </c>
      <c r="F104" s="612" t="s">
        <v>1104</v>
      </c>
      <c r="G104" s="441" t="s">
        <v>695</v>
      </c>
      <c r="H104" s="441" t="s">
        <v>695</v>
      </c>
      <c r="I104" s="441" t="s">
        <v>695</v>
      </c>
      <c r="J104" s="441" t="s">
        <v>1307</v>
      </c>
      <c r="K104" s="615" t="s">
        <v>1404</v>
      </c>
      <c r="L104" s="441" t="s">
        <v>1405</v>
      </c>
      <c r="M104" s="441" t="s">
        <v>57</v>
      </c>
      <c r="N104" s="441" t="s">
        <v>1406</v>
      </c>
      <c r="O104" s="291"/>
      <c r="P104" s="291"/>
      <c r="Q104" s="599" t="s">
        <v>1146</v>
      </c>
    </row>
    <row r="105" spans="1:17" s="573" customFormat="1" ht="69.75" customHeight="1">
      <c r="A105" s="221">
        <v>93</v>
      </c>
      <c r="B105" s="609">
        <v>80</v>
      </c>
      <c r="C105" s="614" t="s">
        <v>341</v>
      </c>
      <c r="D105" s="441" t="s">
        <v>1305</v>
      </c>
      <c r="E105" s="441" t="s">
        <v>1407</v>
      </c>
      <c r="F105" s="612" t="s">
        <v>1104</v>
      </c>
      <c r="G105" s="441" t="s">
        <v>695</v>
      </c>
      <c r="H105" s="441" t="s">
        <v>695</v>
      </c>
      <c r="I105" s="441" t="s">
        <v>695</v>
      </c>
      <c r="J105" s="441" t="s">
        <v>1307</v>
      </c>
      <c r="K105" s="615" t="s">
        <v>1408</v>
      </c>
      <c r="L105" s="441" t="s">
        <v>1409</v>
      </c>
      <c r="M105" s="441" t="s">
        <v>57</v>
      </c>
      <c r="N105" s="441" t="s">
        <v>1410</v>
      </c>
      <c r="O105" s="291"/>
      <c r="P105" s="291"/>
      <c r="Q105" s="599" t="s">
        <v>1146</v>
      </c>
    </row>
    <row r="106" spans="1:17" s="573" customFormat="1" ht="52.5" customHeight="1">
      <c r="A106" s="221">
        <v>94</v>
      </c>
      <c r="B106" s="598">
        <v>81</v>
      </c>
      <c r="C106" s="614" t="s">
        <v>341</v>
      </c>
      <c r="D106" s="441" t="s">
        <v>1305</v>
      </c>
      <c r="E106" s="441" t="s">
        <v>1411</v>
      </c>
      <c r="F106" s="612" t="s">
        <v>1104</v>
      </c>
      <c r="G106" s="441" t="s">
        <v>695</v>
      </c>
      <c r="H106" s="441" t="s">
        <v>695</v>
      </c>
      <c r="I106" s="441" t="s">
        <v>695</v>
      </c>
      <c r="J106" s="441" t="s">
        <v>887</v>
      </c>
      <c r="K106" s="615" t="s">
        <v>1412</v>
      </c>
      <c r="L106" s="441" t="s">
        <v>1413</v>
      </c>
      <c r="M106" s="441" t="s">
        <v>57</v>
      </c>
      <c r="N106" s="441" t="s">
        <v>1414</v>
      </c>
      <c r="O106" s="291"/>
      <c r="P106" s="291"/>
      <c r="Q106" s="599" t="s">
        <v>1146</v>
      </c>
    </row>
    <row r="107" spans="1:17" s="573" customFormat="1" ht="62.25" customHeight="1">
      <c r="A107" s="221">
        <v>95</v>
      </c>
      <c r="B107" s="609">
        <v>82</v>
      </c>
      <c r="C107" s="614" t="s">
        <v>341</v>
      </c>
      <c r="D107" s="441" t="s">
        <v>1305</v>
      </c>
      <c r="E107" s="441" t="s">
        <v>1182</v>
      </c>
      <c r="F107" s="612" t="s">
        <v>1104</v>
      </c>
      <c r="G107" s="441" t="s">
        <v>695</v>
      </c>
      <c r="H107" s="441" t="s">
        <v>695</v>
      </c>
      <c r="I107" s="441" t="s">
        <v>695</v>
      </c>
      <c r="J107" s="441" t="s">
        <v>1415</v>
      </c>
      <c r="K107" s="615" t="s">
        <v>1416</v>
      </c>
      <c r="L107" s="441" t="s">
        <v>1417</v>
      </c>
      <c r="M107" s="441" t="s">
        <v>57</v>
      </c>
      <c r="N107" s="441" t="s">
        <v>1418</v>
      </c>
      <c r="O107" s="291"/>
      <c r="P107" s="291"/>
      <c r="Q107" s="599" t="s">
        <v>1146</v>
      </c>
    </row>
    <row r="108" spans="1:17" s="573" customFormat="1" ht="61.5" customHeight="1">
      <c r="A108" s="221">
        <v>96</v>
      </c>
      <c r="B108" s="598">
        <v>83</v>
      </c>
      <c r="C108" s="614" t="s">
        <v>341</v>
      </c>
      <c r="D108" s="441" t="s">
        <v>1305</v>
      </c>
      <c r="E108" s="441" t="s">
        <v>1419</v>
      </c>
      <c r="F108" s="612" t="s">
        <v>1104</v>
      </c>
      <c r="G108" s="441" t="s">
        <v>695</v>
      </c>
      <c r="H108" s="441" t="s">
        <v>695</v>
      </c>
      <c r="I108" s="441" t="s">
        <v>695</v>
      </c>
      <c r="J108" s="441" t="s">
        <v>887</v>
      </c>
      <c r="K108" s="615" t="s">
        <v>1420</v>
      </c>
      <c r="L108" s="441" t="s">
        <v>1421</v>
      </c>
      <c r="M108" s="441" t="s">
        <v>57</v>
      </c>
      <c r="N108" s="441" t="s">
        <v>1422</v>
      </c>
      <c r="O108" s="291"/>
      <c r="P108" s="291"/>
      <c r="Q108" s="599" t="s">
        <v>1423</v>
      </c>
    </row>
    <row r="109" spans="1:17" s="573" customFormat="1" ht="76.5" customHeight="1">
      <c r="A109" s="221">
        <v>97</v>
      </c>
      <c r="B109" s="609">
        <v>84</v>
      </c>
      <c r="C109" s="614" t="s">
        <v>341</v>
      </c>
      <c r="D109" s="441" t="s">
        <v>1305</v>
      </c>
      <c r="E109" s="441" t="s">
        <v>1424</v>
      </c>
      <c r="F109" s="612" t="s">
        <v>1104</v>
      </c>
      <c r="G109" s="441" t="s">
        <v>695</v>
      </c>
      <c r="H109" s="441" t="s">
        <v>695</v>
      </c>
      <c r="I109" s="441" t="s">
        <v>695</v>
      </c>
      <c r="J109" s="441" t="s">
        <v>1391</v>
      </c>
      <c r="K109" s="615" t="s">
        <v>1425</v>
      </c>
      <c r="L109" s="441" t="s">
        <v>1426</v>
      </c>
      <c r="M109" s="441" t="s">
        <v>57</v>
      </c>
      <c r="N109" s="441" t="s">
        <v>1427</v>
      </c>
      <c r="O109" s="291"/>
      <c r="P109" s="291"/>
      <c r="Q109" s="599" t="s">
        <v>1423</v>
      </c>
    </row>
    <row r="110" spans="1:17" s="573" customFormat="1" ht="96" customHeight="1">
      <c r="A110" s="221">
        <v>98</v>
      </c>
      <c r="B110" s="598">
        <v>85</v>
      </c>
      <c r="C110" s="614" t="s">
        <v>341</v>
      </c>
      <c r="D110" s="441" t="s">
        <v>1305</v>
      </c>
      <c r="E110" s="441" t="s">
        <v>1428</v>
      </c>
      <c r="F110" s="612" t="s">
        <v>1104</v>
      </c>
      <c r="G110" s="441" t="s">
        <v>695</v>
      </c>
      <c r="H110" s="441" t="s">
        <v>695</v>
      </c>
      <c r="I110" s="441" t="s">
        <v>695</v>
      </c>
      <c r="J110" s="441" t="s">
        <v>1429</v>
      </c>
      <c r="K110" s="615" t="s">
        <v>1430</v>
      </c>
      <c r="L110" s="441" t="s">
        <v>1431</v>
      </c>
      <c r="M110" s="441" t="s">
        <v>57</v>
      </c>
      <c r="N110" s="441" t="s">
        <v>1432</v>
      </c>
      <c r="O110" s="291"/>
      <c r="P110" s="291"/>
      <c r="Q110" s="599" t="s">
        <v>1423</v>
      </c>
    </row>
    <row r="111" spans="1:17" s="573" customFormat="1" ht="65.25" customHeight="1">
      <c r="A111" s="221">
        <v>99</v>
      </c>
      <c r="B111" s="609">
        <v>86</v>
      </c>
      <c r="C111" s="614" t="s">
        <v>341</v>
      </c>
      <c r="D111" s="441" t="s">
        <v>1305</v>
      </c>
      <c r="E111" s="441" t="s">
        <v>1433</v>
      </c>
      <c r="F111" s="612" t="s">
        <v>1104</v>
      </c>
      <c r="G111" s="441" t="s">
        <v>695</v>
      </c>
      <c r="H111" s="441" t="s">
        <v>695</v>
      </c>
      <c r="I111" s="441" t="s">
        <v>695</v>
      </c>
      <c r="J111" s="441" t="s">
        <v>887</v>
      </c>
      <c r="K111" s="615" t="s">
        <v>1434</v>
      </c>
      <c r="L111" s="441" t="s">
        <v>1435</v>
      </c>
      <c r="M111" s="441" t="s">
        <v>57</v>
      </c>
      <c r="N111" s="441" t="s">
        <v>1436</v>
      </c>
      <c r="O111" s="291"/>
      <c r="P111" s="291"/>
      <c r="Q111" s="599" t="s">
        <v>1423</v>
      </c>
    </row>
    <row r="112" spans="1:17" s="573" customFormat="1" ht="51.75" customHeight="1">
      <c r="A112" s="221">
        <v>100</v>
      </c>
      <c r="B112" s="598">
        <v>87</v>
      </c>
      <c r="C112" s="614" t="s">
        <v>341</v>
      </c>
      <c r="D112" s="441" t="s">
        <v>1305</v>
      </c>
      <c r="E112" s="441" t="s">
        <v>1437</v>
      </c>
      <c r="F112" s="612" t="s">
        <v>1104</v>
      </c>
      <c r="G112" s="441" t="s">
        <v>695</v>
      </c>
      <c r="H112" s="441" t="s">
        <v>695</v>
      </c>
      <c r="I112" s="441" t="s">
        <v>695</v>
      </c>
      <c r="J112" s="441" t="s">
        <v>887</v>
      </c>
      <c r="K112" s="615" t="s">
        <v>1438</v>
      </c>
      <c r="L112" s="441" t="s">
        <v>1439</v>
      </c>
      <c r="M112" s="441" t="s">
        <v>57</v>
      </c>
      <c r="N112" s="441" t="s">
        <v>1440</v>
      </c>
      <c r="O112" s="291"/>
      <c r="P112" s="291"/>
      <c r="Q112" s="599" t="s">
        <v>1423</v>
      </c>
    </row>
    <row r="113" spans="1:17" s="573" customFormat="1" ht="63" customHeight="1">
      <c r="A113" s="221">
        <v>101</v>
      </c>
      <c r="B113" s="609">
        <v>88</v>
      </c>
      <c r="C113" s="614" t="s">
        <v>341</v>
      </c>
      <c r="D113" s="441" t="s">
        <v>1305</v>
      </c>
      <c r="E113" s="441" t="s">
        <v>1182</v>
      </c>
      <c r="F113" s="612" t="s">
        <v>1104</v>
      </c>
      <c r="G113" s="441" t="s">
        <v>695</v>
      </c>
      <c r="H113" s="441" t="s">
        <v>695</v>
      </c>
      <c r="I113" s="441" t="s">
        <v>695</v>
      </c>
      <c r="J113" s="441" t="s">
        <v>1441</v>
      </c>
      <c r="K113" s="615" t="s">
        <v>1442</v>
      </c>
      <c r="L113" s="441" t="s">
        <v>1443</v>
      </c>
      <c r="M113" s="441" t="s">
        <v>57</v>
      </c>
      <c r="N113" s="441" t="s">
        <v>1444</v>
      </c>
      <c r="O113" s="291"/>
      <c r="P113" s="291"/>
      <c r="Q113" s="599" t="s">
        <v>1423</v>
      </c>
    </row>
    <row r="114" spans="1:17" s="573" customFormat="1" ht="63.75" customHeight="1">
      <c r="A114" s="221">
        <v>102</v>
      </c>
      <c r="B114" s="598">
        <v>89</v>
      </c>
      <c r="C114" s="614" t="s">
        <v>341</v>
      </c>
      <c r="D114" s="441" t="s">
        <v>1305</v>
      </c>
      <c r="E114" s="441" t="s">
        <v>1445</v>
      </c>
      <c r="F114" s="612" t="s">
        <v>1104</v>
      </c>
      <c r="G114" s="441" t="s">
        <v>695</v>
      </c>
      <c r="H114" s="441" t="s">
        <v>695</v>
      </c>
      <c r="I114" s="441" t="s">
        <v>695</v>
      </c>
      <c r="J114" s="441" t="s">
        <v>887</v>
      </c>
      <c r="K114" s="615" t="s">
        <v>1392</v>
      </c>
      <c r="L114" s="441" t="s">
        <v>1446</v>
      </c>
      <c r="M114" s="441" t="s">
        <v>57</v>
      </c>
      <c r="N114" s="441" t="s">
        <v>1447</v>
      </c>
      <c r="O114" s="291"/>
      <c r="P114" s="291"/>
      <c r="Q114" s="599" t="s">
        <v>1423</v>
      </c>
    </row>
    <row r="115" spans="1:17" s="573" customFormat="1" ht="93" customHeight="1">
      <c r="A115" s="221">
        <v>103</v>
      </c>
      <c r="B115" s="609">
        <v>90</v>
      </c>
      <c r="C115" s="614" t="s">
        <v>341</v>
      </c>
      <c r="D115" s="441" t="s">
        <v>1305</v>
      </c>
      <c r="E115" s="441" t="s">
        <v>1448</v>
      </c>
      <c r="F115" s="612" t="s">
        <v>1104</v>
      </c>
      <c r="G115" s="441" t="s">
        <v>695</v>
      </c>
      <c r="H115" s="441" t="s">
        <v>695</v>
      </c>
      <c r="I115" s="441" t="s">
        <v>695</v>
      </c>
      <c r="J115" s="441" t="s">
        <v>1449</v>
      </c>
      <c r="K115" s="615" t="s">
        <v>1450</v>
      </c>
      <c r="L115" s="441" t="s">
        <v>1451</v>
      </c>
      <c r="M115" s="441" t="s">
        <v>57</v>
      </c>
      <c r="N115" s="441" t="s">
        <v>1452</v>
      </c>
      <c r="O115" s="291"/>
      <c r="P115" s="291"/>
      <c r="Q115" s="599" t="s">
        <v>1423</v>
      </c>
    </row>
    <row r="116" spans="1:17" s="573" customFormat="1" ht="63.75" customHeight="1">
      <c r="A116" s="221">
        <v>104</v>
      </c>
      <c r="B116" s="598">
        <v>91</v>
      </c>
      <c r="C116" s="614" t="s">
        <v>341</v>
      </c>
      <c r="D116" s="441" t="s">
        <v>1305</v>
      </c>
      <c r="E116" s="441" t="s">
        <v>1453</v>
      </c>
      <c r="F116" s="612" t="s">
        <v>1104</v>
      </c>
      <c r="G116" s="441" t="s">
        <v>695</v>
      </c>
      <c r="H116" s="441" t="s">
        <v>695</v>
      </c>
      <c r="I116" s="441" t="s">
        <v>695</v>
      </c>
      <c r="J116" s="441" t="s">
        <v>1454</v>
      </c>
      <c r="K116" s="615" t="s">
        <v>1412</v>
      </c>
      <c r="L116" s="441" t="s">
        <v>1455</v>
      </c>
      <c r="M116" s="441" t="s">
        <v>794</v>
      </c>
      <c r="N116" s="441" t="s">
        <v>1456</v>
      </c>
      <c r="O116" s="291"/>
      <c r="P116" s="291"/>
      <c r="Q116" s="599" t="s">
        <v>1423</v>
      </c>
    </row>
    <row r="117" spans="1:17" s="573" customFormat="1" ht="82.5" customHeight="1">
      <c r="A117" s="221">
        <v>105</v>
      </c>
      <c r="B117" s="609">
        <v>92</v>
      </c>
      <c r="C117" s="614" t="s">
        <v>341</v>
      </c>
      <c r="D117" s="441" t="s">
        <v>1305</v>
      </c>
      <c r="E117" s="441" t="s">
        <v>1457</v>
      </c>
      <c r="F117" s="612" t="s">
        <v>1104</v>
      </c>
      <c r="G117" s="441" t="s">
        <v>695</v>
      </c>
      <c r="H117" s="441" t="s">
        <v>695</v>
      </c>
      <c r="I117" s="441" t="s">
        <v>695</v>
      </c>
      <c r="J117" s="441" t="s">
        <v>1458</v>
      </c>
      <c r="K117" s="615" t="s">
        <v>1459</v>
      </c>
      <c r="L117" s="441" t="s">
        <v>1460</v>
      </c>
      <c r="M117" s="441" t="s">
        <v>794</v>
      </c>
      <c r="N117" s="441" t="s">
        <v>1461</v>
      </c>
      <c r="O117" s="291"/>
      <c r="P117" s="291"/>
      <c r="Q117" s="599" t="s">
        <v>1423</v>
      </c>
    </row>
    <row r="118" spans="1:17" s="559" customFormat="1">
      <c r="A118" s="616"/>
      <c r="B118" s="588"/>
      <c r="C118" s="2387" t="s">
        <v>508</v>
      </c>
      <c r="D118" s="2341"/>
      <c r="E118" s="2341"/>
      <c r="F118" s="2341"/>
      <c r="G118" s="2341"/>
      <c r="H118" s="2341"/>
      <c r="I118" s="2341"/>
      <c r="J118" s="2341"/>
      <c r="K118" s="2341"/>
      <c r="L118" s="2341"/>
      <c r="M118" s="2341"/>
      <c r="N118" s="2341"/>
      <c r="O118" s="2341"/>
      <c r="P118" s="2341"/>
      <c r="Q118" s="2342"/>
    </row>
    <row r="119" spans="1:17" ht="37.5" customHeight="1">
      <c r="A119" s="565">
        <v>68</v>
      </c>
      <c r="B119" s="617">
        <v>1</v>
      </c>
      <c r="C119" s="617" t="s">
        <v>1462</v>
      </c>
      <c r="D119" s="617" t="s">
        <v>19</v>
      </c>
      <c r="E119" s="617" t="s">
        <v>1463</v>
      </c>
      <c r="F119" s="2390" t="s">
        <v>1464</v>
      </c>
      <c r="G119" s="617"/>
      <c r="H119" s="617"/>
      <c r="I119" s="617"/>
      <c r="J119" s="2390" t="s">
        <v>1465</v>
      </c>
      <c r="K119" s="617"/>
      <c r="L119" s="617"/>
      <c r="M119" s="617"/>
      <c r="N119" s="2390" t="s">
        <v>1466</v>
      </c>
      <c r="O119" s="2390" t="s">
        <v>1467</v>
      </c>
      <c r="P119" s="617"/>
      <c r="Q119" s="619"/>
    </row>
    <row r="120" spans="1:17" ht="33.75" customHeight="1">
      <c r="A120" s="565">
        <v>69</v>
      </c>
      <c r="B120" s="617">
        <v>2</v>
      </c>
      <c r="C120" s="617" t="s">
        <v>1468</v>
      </c>
      <c r="D120" s="617" t="s">
        <v>19</v>
      </c>
      <c r="E120" s="617" t="s">
        <v>1469</v>
      </c>
      <c r="F120" s="2391"/>
      <c r="G120" s="617"/>
      <c r="H120" s="617"/>
      <c r="I120" s="617"/>
      <c r="J120" s="2391"/>
      <c r="K120" s="617"/>
      <c r="L120" s="617"/>
      <c r="M120" s="617"/>
      <c r="N120" s="2391"/>
      <c r="O120" s="2391"/>
      <c r="P120" s="617"/>
      <c r="Q120" s="619"/>
    </row>
    <row r="121" spans="1:17" s="620" customFormat="1" ht="60">
      <c r="A121" s="565">
        <v>70</v>
      </c>
      <c r="B121" s="617">
        <v>3</v>
      </c>
      <c r="C121" s="621" t="s">
        <v>230</v>
      </c>
      <c r="D121" s="621" t="s">
        <v>19</v>
      </c>
      <c r="E121" s="621" t="s">
        <v>1470</v>
      </c>
      <c r="F121" s="621" t="s">
        <v>1471</v>
      </c>
      <c r="G121" s="621"/>
      <c r="H121" s="621" t="s">
        <v>1472</v>
      </c>
      <c r="I121" s="621" t="s">
        <v>1473</v>
      </c>
      <c r="J121" s="621" t="s">
        <v>1474</v>
      </c>
      <c r="K121" s="621" t="s">
        <v>1475</v>
      </c>
      <c r="L121" s="621" t="s">
        <v>1476</v>
      </c>
      <c r="M121" s="621"/>
      <c r="N121" s="621" t="s">
        <v>1477</v>
      </c>
      <c r="O121" s="621"/>
      <c r="P121" s="621"/>
      <c r="Q121" s="622"/>
    </row>
    <row r="122" spans="1:17">
      <c r="A122" s="565">
        <v>71</v>
      </c>
      <c r="B122" s="617">
        <v>4</v>
      </c>
      <c r="C122" s="617" t="s">
        <v>1478</v>
      </c>
      <c r="D122" s="617" t="s">
        <v>19</v>
      </c>
      <c r="E122" s="617" t="s">
        <v>1479</v>
      </c>
      <c r="F122" s="2390" t="s">
        <v>1480</v>
      </c>
      <c r="G122" s="617"/>
      <c r="H122" s="617"/>
      <c r="I122" s="617"/>
      <c r="J122" s="2390" t="s">
        <v>1481</v>
      </c>
      <c r="K122" s="617"/>
      <c r="L122" s="617"/>
      <c r="M122" s="617"/>
      <c r="N122" s="617"/>
      <c r="O122" s="617"/>
      <c r="P122" s="617"/>
      <c r="Q122" s="619"/>
    </row>
    <row r="123" spans="1:17">
      <c r="A123" s="565">
        <v>72</v>
      </c>
      <c r="B123" s="617">
        <v>5</v>
      </c>
      <c r="C123" s="617" t="s">
        <v>1482</v>
      </c>
      <c r="D123" s="617" t="s">
        <v>19</v>
      </c>
      <c r="E123" s="617" t="s">
        <v>1479</v>
      </c>
      <c r="F123" s="2392"/>
      <c r="G123" s="617"/>
      <c r="H123" s="617"/>
      <c r="I123" s="617"/>
      <c r="J123" s="2392"/>
      <c r="K123" s="617"/>
      <c r="L123" s="617"/>
      <c r="M123" s="617"/>
      <c r="N123" s="617"/>
      <c r="O123" s="617"/>
      <c r="P123" s="617"/>
      <c r="Q123" s="619"/>
    </row>
    <row r="124" spans="1:17">
      <c r="A124" s="565">
        <v>73</v>
      </c>
      <c r="B124" s="617">
        <v>6</v>
      </c>
      <c r="C124" s="617" t="s">
        <v>1482</v>
      </c>
      <c r="D124" s="617" t="s">
        <v>19</v>
      </c>
      <c r="E124" s="617" t="s">
        <v>1479</v>
      </c>
      <c r="F124" s="2392"/>
      <c r="G124" s="617"/>
      <c r="H124" s="617"/>
      <c r="I124" s="617"/>
      <c r="J124" s="2392"/>
      <c r="K124" s="617"/>
      <c r="L124" s="617"/>
      <c r="M124" s="617"/>
      <c r="N124" s="617"/>
      <c r="O124" s="617"/>
      <c r="P124" s="617"/>
      <c r="Q124" s="619"/>
    </row>
    <row r="125" spans="1:17" ht="24">
      <c r="A125" s="565">
        <v>74</v>
      </c>
      <c r="B125" s="617">
        <v>7</v>
      </c>
      <c r="C125" s="617" t="s">
        <v>1483</v>
      </c>
      <c r="D125" s="617" t="s">
        <v>19</v>
      </c>
      <c r="E125" s="617" t="s">
        <v>1479</v>
      </c>
      <c r="F125" s="2391"/>
      <c r="G125" s="617"/>
      <c r="H125" s="617"/>
      <c r="I125" s="617"/>
      <c r="J125" s="2391"/>
      <c r="K125" s="617"/>
      <c r="L125" s="617"/>
      <c r="M125" s="617"/>
      <c r="N125" s="617"/>
      <c r="O125" s="617"/>
      <c r="P125" s="617"/>
      <c r="Q125" s="619"/>
    </row>
    <row r="126" spans="1:17" ht="36">
      <c r="A126" s="565">
        <v>75</v>
      </c>
      <c r="B126" s="617">
        <v>8</v>
      </c>
      <c r="C126" s="623" t="s">
        <v>750</v>
      </c>
      <c r="D126" s="617" t="s">
        <v>19</v>
      </c>
      <c r="E126" s="617" t="s">
        <v>1484</v>
      </c>
      <c r="F126" s="617" t="s">
        <v>1485</v>
      </c>
      <c r="G126" s="617"/>
      <c r="H126" s="617"/>
      <c r="I126" s="617"/>
      <c r="J126" s="617"/>
      <c r="K126" s="617" t="s">
        <v>1486</v>
      </c>
      <c r="L126" s="617" t="s">
        <v>1487</v>
      </c>
      <c r="M126" s="617"/>
      <c r="N126" s="617"/>
      <c r="O126" s="617"/>
      <c r="P126" s="617"/>
      <c r="Q126" s="619"/>
    </row>
    <row r="127" spans="1:17" ht="36">
      <c r="A127" s="565">
        <v>76</v>
      </c>
      <c r="B127" s="617">
        <v>9</v>
      </c>
      <c r="C127" s="617" t="s">
        <v>1488</v>
      </c>
      <c r="D127" s="617" t="s">
        <v>19</v>
      </c>
      <c r="E127" s="617" t="s">
        <v>1489</v>
      </c>
      <c r="F127" s="617" t="s">
        <v>1485</v>
      </c>
      <c r="G127" s="617"/>
      <c r="H127" s="617">
        <v>12</v>
      </c>
      <c r="I127" s="617"/>
      <c r="J127" s="617" t="s">
        <v>1490</v>
      </c>
      <c r="K127" s="617"/>
      <c r="L127" s="617"/>
      <c r="M127" s="617"/>
      <c r="N127" s="617"/>
      <c r="O127" s="617"/>
      <c r="P127" s="617"/>
      <c r="Q127" s="619"/>
    </row>
    <row r="128" spans="1:17" ht="24">
      <c r="A128" s="565">
        <v>77</v>
      </c>
      <c r="B128" s="617">
        <v>10</v>
      </c>
      <c r="C128" s="617" t="s">
        <v>1482</v>
      </c>
      <c r="D128" s="617" t="s">
        <v>19</v>
      </c>
      <c r="E128" s="617" t="s">
        <v>1491</v>
      </c>
      <c r="F128" s="617" t="s">
        <v>1492</v>
      </c>
      <c r="G128" s="617"/>
      <c r="H128" s="617"/>
      <c r="I128" s="617"/>
      <c r="J128" s="617"/>
      <c r="K128" s="617"/>
      <c r="L128" s="617"/>
      <c r="M128" s="617"/>
      <c r="N128" s="617"/>
      <c r="O128" s="617"/>
      <c r="P128" s="617"/>
      <c r="Q128" s="619"/>
    </row>
    <row r="129" spans="1:17" ht="48">
      <c r="A129" s="565">
        <v>78</v>
      </c>
      <c r="B129" s="617">
        <v>11</v>
      </c>
      <c r="C129" s="617" t="s">
        <v>230</v>
      </c>
      <c r="D129" s="617" t="s">
        <v>19</v>
      </c>
      <c r="E129" s="617" t="s">
        <v>1493</v>
      </c>
      <c r="F129" s="617" t="s">
        <v>1494</v>
      </c>
      <c r="G129" s="617"/>
      <c r="H129" s="617"/>
      <c r="I129" s="617"/>
      <c r="J129" s="617" t="s">
        <v>1495</v>
      </c>
      <c r="K129" s="617"/>
      <c r="L129" s="617"/>
      <c r="M129" s="617"/>
      <c r="N129" s="617"/>
      <c r="O129" s="617"/>
      <c r="P129" s="617"/>
      <c r="Q129" s="619"/>
    </row>
    <row r="130" spans="1:17" ht="72">
      <c r="A130" s="565">
        <v>79</v>
      </c>
      <c r="B130" s="617">
        <v>12</v>
      </c>
      <c r="C130" s="617" t="s">
        <v>1496</v>
      </c>
      <c r="D130" s="617" t="s">
        <v>19</v>
      </c>
      <c r="E130" s="617" t="s">
        <v>1497</v>
      </c>
      <c r="F130" s="617" t="s">
        <v>1498</v>
      </c>
      <c r="G130" s="617">
        <v>1974</v>
      </c>
      <c r="H130" s="617">
        <v>150</v>
      </c>
      <c r="I130" s="617"/>
      <c r="J130" s="617" t="s">
        <v>1499</v>
      </c>
      <c r="K130" s="617"/>
      <c r="L130" s="617" t="s">
        <v>1500</v>
      </c>
      <c r="M130" s="617" t="s">
        <v>1501</v>
      </c>
      <c r="N130" s="617" t="s">
        <v>1502</v>
      </c>
      <c r="O130" s="617"/>
      <c r="P130" s="617"/>
      <c r="Q130" s="619"/>
    </row>
    <row r="131" spans="1:17" ht="24">
      <c r="A131" s="565">
        <v>80</v>
      </c>
      <c r="B131" s="617">
        <v>13</v>
      </c>
      <c r="C131" s="617" t="s">
        <v>1503</v>
      </c>
      <c r="D131" s="617" t="s">
        <v>19</v>
      </c>
      <c r="E131" s="617" t="s">
        <v>1504</v>
      </c>
      <c r="F131" s="617" t="s">
        <v>1505</v>
      </c>
      <c r="G131" s="617"/>
      <c r="H131" s="617"/>
      <c r="I131" s="617"/>
      <c r="J131" s="617"/>
      <c r="K131" s="617"/>
      <c r="L131" s="617"/>
      <c r="M131" s="617"/>
      <c r="N131" s="617"/>
      <c r="O131" s="617"/>
      <c r="P131" s="617"/>
      <c r="Q131" s="619"/>
    </row>
    <row r="132" spans="1:17" ht="24">
      <c r="A132" s="565">
        <v>81</v>
      </c>
      <c r="B132" s="617">
        <v>14</v>
      </c>
      <c r="C132" s="617" t="s">
        <v>230</v>
      </c>
      <c r="D132" s="617" t="s">
        <v>19</v>
      </c>
      <c r="E132" s="617" t="s">
        <v>1506</v>
      </c>
      <c r="F132" s="617" t="s">
        <v>1507</v>
      </c>
      <c r="G132" s="617"/>
      <c r="H132" s="617"/>
      <c r="I132" s="617"/>
      <c r="J132" s="617" t="s">
        <v>1508</v>
      </c>
      <c r="K132" s="617"/>
      <c r="L132" s="617"/>
      <c r="M132" s="617"/>
      <c r="N132" s="617"/>
      <c r="O132" s="617"/>
      <c r="P132" s="617"/>
      <c r="Q132" s="619"/>
    </row>
    <row r="133" spans="1:17">
      <c r="A133" s="565">
        <v>82</v>
      </c>
      <c r="B133" s="617">
        <v>15</v>
      </c>
      <c r="C133" s="617" t="s">
        <v>1509</v>
      </c>
      <c r="D133" s="617" t="s">
        <v>19</v>
      </c>
      <c r="E133" s="617" t="s">
        <v>1510</v>
      </c>
      <c r="F133" s="2390" t="s">
        <v>1511</v>
      </c>
      <c r="G133" s="617"/>
      <c r="H133" s="617"/>
      <c r="I133" s="617"/>
      <c r="J133" s="617" t="s">
        <v>1512</v>
      </c>
      <c r="K133" s="617"/>
      <c r="L133" s="617"/>
      <c r="M133" s="617"/>
      <c r="N133" s="617"/>
      <c r="O133" s="617"/>
      <c r="P133" s="617"/>
      <c r="Q133" s="619"/>
    </row>
    <row r="134" spans="1:17" ht="24">
      <c r="A134" s="565">
        <v>83</v>
      </c>
      <c r="B134" s="617">
        <v>16</v>
      </c>
      <c r="C134" s="617" t="s">
        <v>1513</v>
      </c>
      <c r="D134" s="617" t="s">
        <v>19</v>
      </c>
      <c r="E134" s="617" t="s">
        <v>1510</v>
      </c>
      <c r="F134" s="2392"/>
      <c r="G134" s="617"/>
      <c r="H134" s="617"/>
      <c r="I134" s="617"/>
      <c r="J134" s="617" t="s">
        <v>1514</v>
      </c>
      <c r="K134" s="617"/>
      <c r="L134" s="617"/>
      <c r="M134" s="617"/>
      <c r="N134" s="617"/>
      <c r="O134" s="617"/>
      <c r="P134" s="617"/>
      <c r="Q134" s="619"/>
    </row>
    <row r="135" spans="1:17" ht="36">
      <c r="A135" s="565">
        <v>84</v>
      </c>
      <c r="B135" s="617">
        <v>17</v>
      </c>
      <c r="C135" s="617" t="s">
        <v>1515</v>
      </c>
      <c r="D135" s="617" t="s">
        <v>19</v>
      </c>
      <c r="E135" s="617" t="s">
        <v>1510</v>
      </c>
      <c r="F135" s="2392"/>
      <c r="G135" s="617"/>
      <c r="H135" s="617"/>
      <c r="I135" s="617"/>
      <c r="J135" s="617" t="s">
        <v>1516</v>
      </c>
      <c r="K135" s="617"/>
      <c r="L135" s="617"/>
      <c r="M135" s="617"/>
      <c r="N135" s="617"/>
      <c r="O135" s="617"/>
      <c r="P135" s="617"/>
      <c r="Q135" s="619"/>
    </row>
    <row r="136" spans="1:17" ht="24">
      <c r="A136" s="565">
        <v>85</v>
      </c>
      <c r="B136" s="617">
        <v>18</v>
      </c>
      <c r="C136" s="617" t="s">
        <v>1515</v>
      </c>
      <c r="D136" s="617" t="s">
        <v>19</v>
      </c>
      <c r="E136" s="617" t="s">
        <v>1510</v>
      </c>
      <c r="F136" s="2391"/>
      <c r="G136" s="617"/>
      <c r="H136" s="617"/>
      <c r="I136" s="617"/>
      <c r="J136" s="617" t="s">
        <v>1517</v>
      </c>
      <c r="K136" s="617"/>
      <c r="L136" s="617"/>
      <c r="M136" s="617"/>
      <c r="N136" s="617"/>
      <c r="O136" s="617"/>
      <c r="P136" s="617"/>
      <c r="Q136" s="619"/>
    </row>
    <row r="137" spans="1:17" ht="48">
      <c r="A137" s="565">
        <v>86</v>
      </c>
      <c r="B137" s="617">
        <v>19</v>
      </c>
      <c r="C137" s="565" t="s">
        <v>1518</v>
      </c>
      <c r="D137" s="565" t="s">
        <v>19</v>
      </c>
      <c r="E137" s="565" t="s">
        <v>1519</v>
      </c>
      <c r="F137" s="565" t="s">
        <v>1520</v>
      </c>
      <c r="G137" s="565"/>
      <c r="H137" s="565"/>
      <c r="I137" s="565"/>
      <c r="J137" s="565" t="s">
        <v>1521</v>
      </c>
      <c r="K137" s="565"/>
      <c r="L137" s="565"/>
      <c r="M137" s="565"/>
      <c r="N137" s="565" t="s">
        <v>1522</v>
      </c>
      <c r="O137" s="565"/>
      <c r="P137" s="617"/>
      <c r="Q137" s="619"/>
    </row>
    <row r="138" spans="1:17" ht="36">
      <c r="A138" s="565">
        <v>87</v>
      </c>
      <c r="B138" s="617">
        <v>20</v>
      </c>
      <c r="C138" s="565" t="s">
        <v>230</v>
      </c>
      <c r="D138" s="565" t="s">
        <v>19</v>
      </c>
      <c r="E138" s="565" t="s">
        <v>1523</v>
      </c>
      <c r="F138" s="565" t="s">
        <v>1524</v>
      </c>
      <c r="G138" s="565"/>
      <c r="H138" s="565" t="s">
        <v>1525</v>
      </c>
      <c r="I138" s="565" t="s">
        <v>1526</v>
      </c>
      <c r="J138" s="565" t="s">
        <v>1527</v>
      </c>
      <c r="K138" s="565"/>
      <c r="L138" s="565"/>
      <c r="M138" s="565"/>
      <c r="N138" s="2393" t="s">
        <v>1528</v>
      </c>
      <c r="O138" s="565"/>
      <c r="P138" s="617"/>
      <c r="Q138" s="619"/>
    </row>
    <row r="139" spans="1:17" ht="24">
      <c r="A139" s="565">
        <v>88</v>
      </c>
      <c r="B139" s="617">
        <v>21</v>
      </c>
      <c r="C139" s="565" t="s">
        <v>230</v>
      </c>
      <c r="D139" s="565" t="s">
        <v>19</v>
      </c>
      <c r="E139" s="565" t="s">
        <v>1529</v>
      </c>
      <c r="F139" s="2394"/>
      <c r="G139" s="565"/>
      <c r="H139" s="565"/>
      <c r="I139" s="565"/>
      <c r="J139" s="565" t="s">
        <v>1530</v>
      </c>
      <c r="K139" s="565"/>
      <c r="L139" s="565"/>
      <c r="M139" s="565"/>
      <c r="N139" s="2394"/>
      <c r="O139" s="565"/>
      <c r="P139" s="617"/>
      <c r="Q139" s="619"/>
    </row>
    <row r="140" spans="1:17" ht="24">
      <c r="A140" s="565">
        <v>89</v>
      </c>
      <c r="B140" s="617">
        <v>22</v>
      </c>
      <c r="C140" s="565" t="s">
        <v>230</v>
      </c>
      <c r="D140" s="565" t="s">
        <v>19</v>
      </c>
      <c r="E140" s="565" t="s">
        <v>1531</v>
      </c>
      <c r="F140" s="2395"/>
      <c r="G140" s="565"/>
      <c r="H140" s="565"/>
      <c r="I140" s="565"/>
      <c r="J140" s="565" t="s">
        <v>1532</v>
      </c>
      <c r="K140" s="565"/>
      <c r="L140" s="565"/>
      <c r="M140" s="565"/>
      <c r="N140" s="2395"/>
      <c r="O140" s="565"/>
      <c r="P140" s="617"/>
      <c r="Q140" s="619"/>
    </row>
    <row r="141" spans="1:17" ht="72">
      <c r="A141" s="565">
        <v>90</v>
      </c>
      <c r="B141" s="617">
        <v>23</v>
      </c>
      <c r="C141" s="565" t="s">
        <v>1533</v>
      </c>
      <c r="D141" s="565" t="s">
        <v>19</v>
      </c>
      <c r="E141" s="565" t="s">
        <v>1534</v>
      </c>
      <c r="F141" s="565" t="s">
        <v>1535</v>
      </c>
      <c r="G141" s="565"/>
      <c r="H141" s="565"/>
      <c r="I141" s="565" t="s">
        <v>1536</v>
      </c>
      <c r="K141" s="565" t="s">
        <v>1537</v>
      </c>
      <c r="L141" s="565" t="s">
        <v>1538</v>
      </c>
      <c r="M141" s="565" t="s">
        <v>1539</v>
      </c>
      <c r="N141" s="565" t="s">
        <v>1540</v>
      </c>
      <c r="O141" s="565"/>
      <c r="P141" s="617"/>
      <c r="Q141" s="619"/>
    </row>
    <row r="142" spans="1:17" ht="24">
      <c r="A142" s="565">
        <v>91</v>
      </c>
      <c r="B142" s="617">
        <v>24</v>
      </c>
      <c r="C142" s="565" t="s">
        <v>1541</v>
      </c>
      <c r="D142" s="565" t="s">
        <v>19</v>
      </c>
      <c r="E142" s="565" t="s">
        <v>1542</v>
      </c>
      <c r="F142" s="565" t="s">
        <v>1543</v>
      </c>
      <c r="G142" s="565"/>
      <c r="H142" s="565"/>
      <c r="I142" s="565"/>
      <c r="J142" s="565"/>
      <c r="K142" s="565"/>
      <c r="L142" s="565"/>
      <c r="M142" s="565"/>
      <c r="N142" s="565"/>
      <c r="O142" s="565"/>
      <c r="P142" s="617"/>
      <c r="Q142" s="619"/>
    </row>
    <row r="143" spans="1:17" ht="24">
      <c r="A143" s="565">
        <v>92</v>
      </c>
      <c r="B143" s="617">
        <v>25</v>
      </c>
      <c r="C143" s="565" t="s">
        <v>1544</v>
      </c>
      <c r="D143" s="565" t="s">
        <v>19</v>
      </c>
      <c r="E143" s="565" t="s">
        <v>1491</v>
      </c>
      <c r="F143" s="565" t="s">
        <v>1545</v>
      </c>
      <c r="G143" s="565"/>
      <c r="H143" s="565"/>
      <c r="I143" s="565"/>
      <c r="J143" s="565"/>
      <c r="K143" s="565"/>
      <c r="L143" s="565"/>
      <c r="M143" s="565"/>
      <c r="N143" s="565"/>
      <c r="O143" s="565"/>
      <c r="P143" s="617"/>
      <c r="Q143" s="619"/>
    </row>
    <row r="144" spans="1:17" ht="60">
      <c r="A144" s="565">
        <v>93</v>
      </c>
      <c r="B144" s="617">
        <v>26</v>
      </c>
      <c r="C144" s="565" t="s">
        <v>230</v>
      </c>
      <c r="D144" s="565" t="s">
        <v>19</v>
      </c>
      <c r="E144" s="565" t="s">
        <v>1546</v>
      </c>
      <c r="F144" s="565" t="s">
        <v>1547</v>
      </c>
      <c r="G144" s="565"/>
      <c r="H144" s="565" t="s">
        <v>1548</v>
      </c>
      <c r="I144" s="565" t="s">
        <v>1549</v>
      </c>
      <c r="J144" s="565" t="s">
        <v>1550</v>
      </c>
      <c r="K144" s="565" t="s">
        <v>1551</v>
      </c>
      <c r="L144" s="565" t="s">
        <v>1552</v>
      </c>
      <c r="M144" s="565"/>
      <c r="N144" s="565" t="s">
        <v>1553</v>
      </c>
      <c r="O144" s="565"/>
      <c r="P144" s="617"/>
      <c r="Q144" s="619"/>
    </row>
    <row r="145" spans="1:17" ht="60">
      <c r="A145" s="565">
        <v>94</v>
      </c>
      <c r="B145" s="617">
        <v>27</v>
      </c>
      <c r="C145" s="565" t="s">
        <v>230</v>
      </c>
      <c r="D145" s="565" t="s">
        <v>19</v>
      </c>
      <c r="E145" s="565" t="s">
        <v>1554</v>
      </c>
      <c r="F145" s="565" t="s">
        <v>1555</v>
      </c>
      <c r="G145" s="565"/>
      <c r="H145" s="565" t="s">
        <v>1556</v>
      </c>
      <c r="I145" s="565" t="s">
        <v>1557</v>
      </c>
      <c r="J145" s="565" t="s">
        <v>1558</v>
      </c>
      <c r="K145" s="565" t="s">
        <v>1559</v>
      </c>
      <c r="L145" s="565" t="s">
        <v>1560</v>
      </c>
      <c r="M145" s="565"/>
      <c r="N145" s="565"/>
      <c r="O145" s="565"/>
      <c r="P145" s="617"/>
      <c r="Q145" s="619"/>
    </row>
    <row r="146" spans="1:17" ht="36">
      <c r="A146" s="565">
        <v>95</v>
      </c>
      <c r="B146" s="617">
        <v>28</v>
      </c>
      <c r="C146" s="617" t="s">
        <v>1561</v>
      </c>
      <c r="D146" s="617" t="s">
        <v>19</v>
      </c>
      <c r="E146" s="617" t="s">
        <v>1562</v>
      </c>
      <c r="F146" s="617" t="s">
        <v>1563</v>
      </c>
      <c r="G146" s="617"/>
      <c r="H146" s="617"/>
      <c r="I146" s="617" t="s">
        <v>1564</v>
      </c>
      <c r="J146" s="617"/>
      <c r="K146" s="617"/>
      <c r="L146" s="617"/>
      <c r="M146" s="617"/>
      <c r="N146" s="617"/>
      <c r="O146" s="617"/>
      <c r="P146" s="617"/>
      <c r="Q146" s="619"/>
    </row>
    <row r="147" spans="1:17" ht="24">
      <c r="A147" s="565">
        <v>96</v>
      </c>
      <c r="B147" s="617">
        <v>29</v>
      </c>
      <c r="C147" s="623" t="s">
        <v>341</v>
      </c>
      <c r="D147" s="617" t="s">
        <v>19</v>
      </c>
      <c r="E147" s="617" t="s">
        <v>1565</v>
      </c>
      <c r="F147" s="617" t="s">
        <v>1566</v>
      </c>
      <c r="G147" s="617"/>
      <c r="H147" s="617"/>
      <c r="I147" s="617"/>
      <c r="J147" s="617" t="s">
        <v>1567</v>
      </c>
      <c r="K147" s="617"/>
      <c r="L147" s="617"/>
      <c r="M147" s="617"/>
      <c r="N147" s="617"/>
      <c r="O147" s="617"/>
      <c r="P147" s="617"/>
      <c r="Q147" s="619"/>
    </row>
    <row r="148" spans="1:17">
      <c r="A148" s="565">
        <v>97</v>
      </c>
      <c r="B148" s="617">
        <v>30</v>
      </c>
      <c r="C148" s="617" t="s">
        <v>1568</v>
      </c>
      <c r="D148" s="617" t="s">
        <v>19</v>
      </c>
      <c r="E148" s="617" t="s">
        <v>1569</v>
      </c>
      <c r="F148" s="2396" t="s">
        <v>1570</v>
      </c>
      <c r="G148" s="617"/>
      <c r="H148" s="617"/>
      <c r="I148" s="617"/>
      <c r="J148" s="617" t="s">
        <v>1571</v>
      </c>
      <c r="K148" s="617"/>
      <c r="L148" s="617"/>
      <c r="M148" s="617"/>
      <c r="N148" s="617"/>
      <c r="O148" s="617"/>
      <c r="P148" s="617"/>
      <c r="Q148" s="619"/>
    </row>
    <row r="149" spans="1:17">
      <c r="A149" s="565">
        <v>98</v>
      </c>
      <c r="B149" s="617">
        <v>31</v>
      </c>
      <c r="C149" s="617" t="s">
        <v>230</v>
      </c>
      <c r="D149" s="617" t="s">
        <v>19</v>
      </c>
      <c r="E149" s="617" t="s">
        <v>1569</v>
      </c>
      <c r="F149" s="2396"/>
      <c r="G149" s="617"/>
      <c r="H149" s="617"/>
      <c r="I149" s="617"/>
      <c r="J149" s="617" t="s">
        <v>1572</v>
      </c>
      <c r="K149" s="617"/>
      <c r="L149" s="617"/>
      <c r="M149" s="617"/>
      <c r="N149" s="617"/>
      <c r="O149" s="617"/>
      <c r="P149" s="617"/>
      <c r="Q149" s="619"/>
    </row>
    <row r="150" spans="1:17" ht="24">
      <c r="A150" s="565">
        <v>99</v>
      </c>
      <c r="B150" s="617">
        <v>32</v>
      </c>
      <c r="C150" s="617" t="s">
        <v>230</v>
      </c>
      <c r="D150" s="617" t="s">
        <v>19</v>
      </c>
      <c r="E150" s="617" t="s">
        <v>1569</v>
      </c>
      <c r="F150" s="2396"/>
      <c r="G150" s="617"/>
      <c r="H150" s="617"/>
      <c r="I150" s="617"/>
      <c r="J150" s="617" t="s">
        <v>1573</v>
      </c>
      <c r="K150" s="617"/>
      <c r="L150" s="617"/>
      <c r="M150" s="617"/>
      <c r="N150" s="617"/>
      <c r="O150" s="617"/>
      <c r="P150" s="617"/>
      <c r="Q150" s="619"/>
    </row>
    <row r="151" spans="1:17" ht="36">
      <c r="A151" s="565">
        <v>100</v>
      </c>
      <c r="B151" s="617">
        <v>33</v>
      </c>
      <c r="C151" s="617" t="s">
        <v>230</v>
      </c>
      <c r="D151" s="617" t="s">
        <v>19</v>
      </c>
      <c r="E151" s="617" t="s">
        <v>1569</v>
      </c>
      <c r="F151" s="2396"/>
      <c r="G151" s="617"/>
      <c r="H151" s="617"/>
      <c r="I151" s="617"/>
      <c r="J151" s="617" t="s">
        <v>1574</v>
      </c>
      <c r="K151" s="617"/>
      <c r="L151" s="617"/>
      <c r="M151" s="617"/>
      <c r="N151" s="617"/>
      <c r="O151" s="617"/>
      <c r="P151" s="617"/>
      <c r="Q151" s="619"/>
    </row>
    <row r="152" spans="1:17" ht="36">
      <c r="A152" s="565">
        <v>101</v>
      </c>
      <c r="B152" s="617">
        <v>34</v>
      </c>
      <c r="C152" s="617" t="s">
        <v>1561</v>
      </c>
      <c r="D152" s="617" t="s">
        <v>19</v>
      </c>
      <c r="E152" s="617" t="s">
        <v>1575</v>
      </c>
      <c r="F152" s="617" t="s">
        <v>1576</v>
      </c>
      <c r="G152" s="617"/>
      <c r="H152" s="617"/>
      <c r="I152" s="617" t="s">
        <v>1577</v>
      </c>
      <c r="J152" s="617"/>
      <c r="K152" s="617"/>
      <c r="L152" s="617"/>
      <c r="M152" s="617"/>
      <c r="N152" s="617"/>
      <c r="O152" s="617"/>
      <c r="P152" s="617"/>
      <c r="Q152" s="619"/>
    </row>
    <row r="153" spans="1:17" ht="24">
      <c r="A153" s="565">
        <v>102</v>
      </c>
      <c r="B153" s="617">
        <v>35</v>
      </c>
      <c r="C153" s="617" t="s">
        <v>1578</v>
      </c>
      <c r="D153" s="617" t="s">
        <v>19</v>
      </c>
      <c r="E153" s="617" t="s">
        <v>1579</v>
      </c>
      <c r="F153" s="617" t="s">
        <v>1580</v>
      </c>
      <c r="G153" s="617"/>
      <c r="H153" s="617"/>
      <c r="I153" s="617"/>
      <c r="J153" s="617" t="s">
        <v>1581</v>
      </c>
      <c r="K153" s="617"/>
      <c r="L153" s="617"/>
      <c r="M153" s="617"/>
      <c r="N153" s="617"/>
      <c r="O153" s="617"/>
      <c r="P153" s="617"/>
      <c r="Q153" s="619"/>
    </row>
    <row r="154" spans="1:17" ht="60">
      <c r="A154" s="565">
        <v>103</v>
      </c>
      <c r="B154" s="617">
        <v>36</v>
      </c>
      <c r="C154" s="617" t="s">
        <v>1582</v>
      </c>
      <c r="D154" s="617" t="s">
        <v>19</v>
      </c>
      <c r="E154" s="617" t="s">
        <v>1583</v>
      </c>
      <c r="F154" s="617" t="s">
        <v>1584</v>
      </c>
      <c r="G154" s="617">
        <v>1980</v>
      </c>
      <c r="H154" s="617">
        <v>133</v>
      </c>
      <c r="I154" s="617" t="s">
        <v>1585</v>
      </c>
      <c r="J154" s="617" t="s">
        <v>1586</v>
      </c>
      <c r="K154" s="617" t="s">
        <v>1587</v>
      </c>
      <c r="L154" s="617" t="s">
        <v>1588</v>
      </c>
      <c r="N154" s="617" t="s">
        <v>1589</v>
      </c>
      <c r="O154" s="625"/>
      <c r="P154" s="625"/>
      <c r="Q154" s="626"/>
    </row>
    <row r="155" spans="1:17" s="559" customFormat="1">
      <c r="A155" s="563"/>
      <c r="B155" s="563"/>
      <c r="C155" s="2383" t="s">
        <v>1590</v>
      </c>
      <c r="D155" s="2338"/>
      <c r="E155" s="2338"/>
      <c r="F155" s="2338"/>
      <c r="G155" s="2338"/>
      <c r="H155" s="2338"/>
      <c r="I155" s="2338"/>
      <c r="J155" s="2338"/>
      <c r="K155" s="2338"/>
      <c r="L155" s="2338"/>
      <c r="M155" s="2338"/>
      <c r="N155" s="2338"/>
      <c r="O155" s="2338"/>
      <c r="P155" s="2338"/>
      <c r="Q155" s="2337"/>
    </row>
    <row r="156" spans="1:17" ht="24">
      <c r="A156" s="617">
        <v>104</v>
      </c>
      <c r="B156" s="617">
        <v>1</v>
      </c>
      <c r="C156" s="617" t="s">
        <v>1591</v>
      </c>
      <c r="D156" s="617" t="s">
        <v>19</v>
      </c>
      <c r="E156" s="617" t="s">
        <v>1592</v>
      </c>
      <c r="F156" s="617" t="s">
        <v>1593</v>
      </c>
      <c r="G156" s="617"/>
      <c r="H156" s="617"/>
      <c r="I156" s="617"/>
      <c r="J156" s="617"/>
      <c r="K156" s="617"/>
      <c r="L156" s="617"/>
      <c r="M156" s="617"/>
      <c r="N156" s="617"/>
      <c r="O156" s="617"/>
      <c r="P156" s="617"/>
      <c r="Q156" s="619"/>
    </row>
    <row r="157" spans="1:17" ht="24">
      <c r="A157" s="617">
        <v>105</v>
      </c>
      <c r="B157" s="617">
        <v>2</v>
      </c>
      <c r="C157" s="617" t="s">
        <v>1594</v>
      </c>
      <c r="D157" s="617" t="s">
        <v>19</v>
      </c>
      <c r="E157" s="617" t="s">
        <v>1595</v>
      </c>
      <c r="F157" s="617" t="s">
        <v>1593</v>
      </c>
      <c r="G157" s="617"/>
      <c r="H157" s="617"/>
      <c r="I157" s="617"/>
      <c r="J157" s="617"/>
      <c r="K157" s="617"/>
      <c r="L157" s="617"/>
      <c r="M157" s="617"/>
      <c r="N157" s="617"/>
      <c r="O157" s="617"/>
      <c r="P157" s="617"/>
      <c r="Q157" s="619"/>
    </row>
    <row r="158" spans="1:17" ht="24">
      <c r="A158" s="617">
        <v>106</v>
      </c>
      <c r="B158" s="617">
        <v>3</v>
      </c>
      <c r="C158" s="617" t="s">
        <v>1596</v>
      </c>
      <c r="D158" s="617" t="s">
        <v>19</v>
      </c>
      <c r="E158" s="617" t="s">
        <v>1597</v>
      </c>
      <c r="F158" s="617" t="s">
        <v>1593</v>
      </c>
      <c r="G158" s="617"/>
      <c r="H158" s="617"/>
      <c r="I158" s="617"/>
      <c r="J158" s="617"/>
      <c r="K158" s="617"/>
      <c r="L158" s="617"/>
      <c r="M158" s="617"/>
      <c r="N158" s="617"/>
      <c r="O158" s="617"/>
      <c r="P158" s="617"/>
      <c r="Q158" s="619"/>
    </row>
    <row r="159" spans="1:17" ht="24">
      <c r="A159" s="617">
        <v>107</v>
      </c>
      <c r="B159" s="617">
        <v>4</v>
      </c>
      <c r="C159" s="617" t="s">
        <v>1598</v>
      </c>
      <c r="D159" s="617" t="s">
        <v>19</v>
      </c>
      <c r="E159" s="617" t="s">
        <v>1599</v>
      </c>
      <c r="F159" s="617" t="s">
        <v>1593</v>
      </c>
      <c r="G159" s="617"/>
      <c r="H159" s="617"/>
      <c r="I159" s="617"/>
      <c r="J159" s="617"/>
      <c r="K159" s="617"/>
      <c r="L159" s="617"/>
      <c r="M159" s="617"/>
      <c r="N159" s="617"/>
      <c r="O159" s="617"/>
      <c r="P159" s="617"/>
      <c r="Q159" s="619"/>
    </row>
    <row r="160" spans="1:17" ht="24">
      <c r="A160" s="617">
        <v>108</v>
      </c>
      <c r="B160" s="617">
        <v>5</v>
      </c>
      <c r="C160" s="617" t="s">
        <v>1600</v>
      </c>
      <c r="D160" s="617" t="s">
        <v>19</v>
      </c>
      <c r="E160" s="617" t="s">
        <v>1601</v>
      </c>
      <c r="F160" s="617" t="s">
        <v>1593</v>
      </c>
      <c r="G160" s="617"/>
      <c r="H160" s="617"/>
      <c r="I160" s="617"/>
      <c r="J160" s="617"/>
      <c r="K160" s="617"/>
      <c r="L160" s="617"/>
      <c r="M160" s="617"/>
      <c r="N160" s="617"/>
      <c r="O160" s="617"/>
      <c r="P160" s="617"/>
      <c r="Q160" s="619"/>
    </row>
    <row r="161" spans="1:17" ht="24">
      <c r="A161" s="617">
        <v>109</v>
      </c>
      <c r="B161" s="617">
        <v>6</v>
      </c>
      <c r="C161" s="617" t="s">
        <v>1602</v>
      </c>
      <c r="D161" s="617" t="s">
        <v>19</v>
      </c>
      <c r="E161" s="617"/>
      <c r="F161" s="617" t="s">
        <v>1593</v>
      </c>
      <c r="G161" s="617"/>
      <c r="H161" s="617"/>
      <c r="I161" s="617"/>
      <c r="J161" s="617"/>
      <c r="K161" s="617"/>
      <c r="L161" s="617"/>
      <c r="M161" s="617"/>
      <c r="N161" s="617"/>
      <c r="O161" s="617"/>
      <c r="P161" s="617"/>
      <c r="Q161" s="619"/>
    </row>
    <row r="162" spans="1:17" ht="24">
      <c r="A162" s="617">
        <v>110</v>
      </c>
      <c r="B162" s="617">
        <v>7</v>
      </c>
      <c r="C162" s="617" t="s">
        <v>1518</v>
      </c>
      <c r="D162" s="617" t="s">
        <v>19</v>
      </c>
      <c r="E162" s="617" t="s">
        <v>1603</v>
      </c>
      <c r="F162" s="617" t="s">
        <v>1593</v>
      </c>
      <c r="G162" s="617"/>
      <c r="H162" s="617"/>
      <c r="I162" s="617"/>
      <c r="J162" s="617"/>
      <c r="K162" s="617"/>
      <c r="L162" s="617"/>
      <c r="M162" s="617"/>
      <c r="N162" s="617"/>
      <c r="O162" s="617"/>
      <c r="P162" s="617"/>
      <c r="Q162" s="619"/>
    </row>
    <row r="163" spans="1:17" ht="24">
      <c r="A163" s="617">
        <v>111</v>
      </c>
      <c r="B163" s="617">
        <v>8</v>
      </c>
      <c r="C163" s="617" t="s">
        <v>1478</v>
      </c>
      <c r="D163" s="617" t="s">
        <v>19</v>
      </c>
      <c r="E163" s="617" t="s">
        <v>1604</v>
      </c>
      <c r="F163" s="617" t="s">
        <v>1593</v>
      </c>
      <c r="G163" s="2390" t="s">
        <v>1605</v>
      </c>
      <c r="H163" s="617"/>
      <c r="I163" s="617"/>
      <c r="J163" s="617"/>
      <c r="K163" s="617"/>
      <c r="L163" s="617"/>
      <c r="M163" s="617"/>
      <c r="N163" s="617"/>
      <c r="O163" s="617"/>
      <c r="P163" s="617"/>
      <c r="Q163" s="619"/>
    </row>
    <row r="164" spans="1:17" ht="24">
      <c r="A164" s="617">
        <v>112</v>
      </c>
      <c r="B164" s="617">
        <v>9</v>
      </c>
      <c r="C164" s="617" t="s">
        <v>1606</v>
      </c>
      <c r="D164" s="617" t="s">
        <v>19</v>
      </c>
      <c r="E164" s="617" t="s">
        <v>1604</v>
      </c>
      <c r="F164" s="617" t="s">
        <v>1593</v>
      </c>
      <c r="G164" s="2392"/>
      <c r="H164" s="617"/>
      <c r="I164" s="617"/>
      <c r="J164" s="617"/>
      <c r="K164" s="617"/>
      <c r="L164" s="617"/>
      <c r="M164" s="617"/>
      <c r="N164" s="617"/>
      <c r="O164" s="617"/>
      <c r="P164" s="617"/>
      <c r="Q164" s="619"/>
    </row>
    <row r="165" spans="1:17" ht="24">
      <c r="A165" s="617">
        <v>113</v>
      </c>
      <c r="B165" s="617">
        <v>10</v>
      </c>
      <c r="C165" s="617" t="s">
        <v>1596</v>
      </c>
      <c r="D165" s="617" t="s">
        <v>19</v>
      </c>
      <c r="E165" s="617" t="s">
        <v>1604</v>
      </c>
      <c r="F165" s="617" t="s">
        <v>1593</v>
      </c>
      <c r="G165" s="2392"/>
      <c r="H165" s="617"/>
      <c r="I165" s="617"/>
      <c r="J165" s="617"/>
      <c r="K165" s="617"/>
      <c r="L165" s="617"/>
      <c r="M165" s="617"/>
      <c r="N165" s="617"/>
      <c r="O165" s="617"/>
      <c r="P165" s="617"/>
      <c r="Q165" s="619"/>
    </row>
    <row r="166" spans="1:17" ht="24">
      <c r="A166" s="617">
        <v>114</v>
      </c>
      <c r="B166" s="617">
        <v>11</v>
      </c>
      <c r="C166" s="617" t="s">
        <v>1607</v>
      </c>
      <c r="D166" s="617" t="s">
        <v>19</v>
      </c>
      <c r="E166" s="617" t="s">
        <v>1604</v>
      </c>
      <c r="F166" s="617" t="s">
        <v>1593</v>
      </c>
      <c r="G166" s="2392"/>
      <c r="H166" s="617"/>
      <c r="I166" s="617"/>
      <c r="J166" s="617"/>
      <c r="K166" s="617"/>
      <c r="L166" s="617"/>
      <c r="M166" s="617"/>
      <c r="N166" s="617"/>
      <c r="O166" s="617"/>
      <c r="P166" s="617"/>
      <c r="Q166" s="619"/>
    </row>
    <row r="167" spans="1:17" ht="24">
      <c r="A167" s="617">
        <v>115</v>
      </c>
      <c r="B167" s="617">
        <v>12</v>
      </c>
      <c r="C167" s="617" t="s">
        <v>1608</v>
      </c>
      <c r="D167" s="617" t="s">
        <v>19</v>
      </c>
      <c r="E167" s="617" t="s">
        <v>1604</v>
      </c>
      <c r="F167" s="617" t="s">
        <v>1593</v>
      </c>
      <c r="G167" s="2392"/>
      <c r="H167" s="617"/>
      <c r="I167" s="617"/>
      <c r="J167" s="617"/>
      <c r="K167" s="617"/>
      <c r="L167" s="617"/>
      <c r="M167" s="617"/>
      <c r="N167" s="617"/>
      <c r="O167" s="617"/>
      <c r="P167" s="617"/>
      <c r="Q167" s="619"/>
    </row>
    <row r="168" spans="1:17" ht="24">
      <c r="A168" s="617">
        <v>116</v>
      </c>
      <c r="B168" s="617">
        <v>13</v>
      </c>
      <c r="C168" s="617" t="s">
        <v>230</v>
      </c>
      <c r="D168" s="617" t="s">
        <v>19</v>
      </c>
      <c r="E168" s="617" t="s">
        <v>1604</v>
      </c>
      <c r="F168" s="617" t="s">
        <v>1593</v>
      </c>
      <c r="G168" s="2392"/>
      <c r="H168" s="617"/>
      <c r="I168" s="617"/>
      <c r="J168" s="617"/>
      <c r="K168" s="617"/>
      <c r="L168" s="617"/>
      <c r="M168" s="617"/>
      <c r="N168" s="617"/>
      <c r="O168" s="617"/>
      <c r="P168" s="617"/>
      <c r="Q168" s="619"/>
    </row>
    <row r="169" spans="1:17" ht="24">
      <c r="A169" s="617">
        <v>117</v>
      </c>
      <c r="B169" s="617">
        <v>14</v>
      </c>
      <c r="C169" s="617" t="s">
        <v>1096</v>
      </c>
      <c r="D169" s="617" t="s">
        <v>19</v>
      </c>
      <c r="E169" s="617" t="s">
        <v>1604</v>
      </c>
      <c r="F169" s="617" t="s">
        <v>1593</v>
      </c>
      <c r="G169" s="2392"/>
      <c r="H169" s="617"/>
      <c r="I169" s="617"/>
      <c r="J169" s="617" t="s">
        <v>1609</v>
      </c>
      <c r="K169" s="617"/>
      <c r="L169" s="617"/>
      <c r="M169" s="617"/>
      <c r="N169" s="617"/>
      <c r="O169" s="617"/>
      <c r="P169" s="617"/>
      <c r="Q169" s="619"/>
    </row>
    <row r="170" spans="1:17" ht="24">
      <c r="A170" s="617">
        <v>118</v>
      </c>
      <c r="B170" s="617">
        <v>15</v>
      </c>
      <c r="C170" s="617" t="s">
        <v>1096</v>
      </c>
      <c r="D170" s="617" t="s">
        <v>19</v>
      </c>
      <c r="E170" s="617" t="s">
        <v>1604</v>
      </c>
      <c r="F170" s="617" t="s">
        <v>1593</v>
      </c>
      <c r="G170" s="2392"/>
      <c r="H170" s="617"/>
      <c r="I170" s="617"/>
      <c r="J170" s="617" t="s">
        <v>1610</v>
      </c>
      <c r="K170" s="617"/>
      <c r="L170" s="617"/>
      <c r="M170" s="617"/>
      <c r="N170" s="617"/>
      <c r="O170" s="617"/>
      <c r="P170" s="617"/>
      <c r="Q170" s="619"/>
    </row>
    <row r="171" spans="1:17" ht="24">
      <c r="A171" s="617">
        <v>119</v>
      </c>
      <c r="B171" s="617">
        <v>16</v>
      </c>
      <c r="C171" s="617" t="s">
        <v>1096</v>
      </c>
      <c r="D171" s="617" t="s">
        <v>19</v>
      </c>
      <c r="E171" s="617" t="s">
        <v>1604</v>
      </c>
      <c r="F171" s="617" t="s">
        <v>1593</v>
      </c>
      <c r="G171" s="2392"/>
      <c r="H171" s="617"/>
      <c r="I171" s="617"/>
      <c r="J171" s="617" t="s">
        <v>1610</v>
      </c>
      <c r="K171" s="617"/>
      <c r="L171" s="617"/>
      <c r="M171" s="617"/>
      <c r="N171" s="617"/>
      <c r="O171" s="617"/>
      <c r="P171" s="617"/>
      <c r="Q171" s="619"/>
    </row>
    <row r="172" spans="1:17" ht="24">
      <c r="A172" s="617">
        <v>120</v>
      </c>
      <c r="B172" s="617">
        <v>17</v>
      </c>
      <c r="C172" s="617" t="s">
        <v>230</v>
      </c>
      <c r="D172" s="617" t="s">
        <v>19</v>
      </c>
      <c r="E172" s="617" t="s">
        <v>1604</v>
      </c>
      <c r="F172" s="617" t="s">
        <v>1593</v>
      </c>
      <c r="G172" s="2392"/>
      <c r="H172" s="617"/>
      <c r="I172" s="617"/>
      <c r="J172" s="617" t="s">
        <v>1611</v>
      </c>
      <c r="K172" s="617"/>
      <c r="L172" s="617"/>
      <c r="M172" s="617"/>
      <c r="N172" s="617"/>
      <c r="O172" s="617"/>
      <c r="P172" s="617"/>
      <c r="Q172" s="619"/>
    </row>
    <row r="173" spans="1:17" ht="36">
      <c r="A173" s="617">
        <v>121</v>
      </c>
      <c r="B173" s="617">
        <v>18</v>
      </c>
      <c r="C173" s="617" t="s">
        <v>1096</v>
      </c>
      <c r="D173" s="617" t="s">
        <v>19</v>
      </c>
      <c r="E173" s="617" t="s">
        <v>1604</v>
      </c>
      <c r="F173" s="617" t="s">
        <v>1593</v>
      </c>
      <c r="G173" s="2391"/>
      <c r="H173" s="617"/>
      <c r="I173" s="617"/>
      <c r="J173" s="617" t="s">
        <v>1612</v>
      </c>
      <c r="K173" s="617"/>
      <c r="L173" s="617"/>
      <c r="M173" s="617"/>
      <c r="N173" s="617"/>
      <c r="O173" s="617"/>
      <c r="P173" s="617"/>
      <c r="Q173" s="619"/>
    </row>
    <row r="174" spans="1:17" ht="24">
      <c r="A174" s="617">
        <v>122</v>
      </c>
      <c r="B174" s="617">
        <v>19</v>
      </c>
      <c r="C174" s="617" t="s">
        <v>1600</v>
      </c>
      <c r="D174" s="617" t="s">
        <v>19</v>
      </c>
      <c r="E174" s="617" t="s">
        <v>1613</v>
      </c>
      <c r="F174" s="617" t="s">
        <v>1593</v>
      </c>
      <c r="G174" s="617"/>
      <c r="H174" s="617"/>
      <c r="I174" s="617"/>
      <c r="J174" s="617" t="s">
        <v>1614</v>
      </c>
      <c r="K174" s="617"/>
      <c r="L174" s="617"/>
      <c r="M174" s="617"/>
      <c r="N174" s="617"/>
      <c r="O174" s="617"/>
      <c r="P174" s="617"/>
      <c r="Q174" s="619"/>
    </row>
    <row r="175" spans="1:17" ht="24">
      <c r="A175" s="617">
        <v>123</v>
      </c>
      <c r="B175" s="617">
        <v>20</v>
      </c>
      <c r="C175" s="617" t="s">
        <v>230</v>
      </c>
      <c r="D175" s="617" t="s">
        <v>19</v>
      </c>
      <c r="E175" s="617" t="s">
        <v>1615</v>
      </c>
      <c r="F175" s="617" t="s">
        <v>1593</v>
      </c>
      <c r="G175" s="617"/>
      <c r="H175" s="617"/>
      <c r="I175" s="617"/>
      <c r="J175" s="617" t="s">
        <v>1610</v>
      </c>
      <c r="K175" s="617"/>
      <c r="L175" s="617"/>
      <c r="M175" s="617"/>
      <c r="N175" s="617"/>
      <c r="O175" s="617"/>
      <c r="P175" s="617"/>
      <c r="Q175" s="619"/>
    </row>
    <row r="176" spans="1:17" ht="36">
      <c r="A176" s="617">
        <v>124</v>
      </c>
      <c r="B176" s="617">
        <v>21</v>
      </c>
      <c r="C176" s="617" t="s">
        <v>1083</v>
      </c>
      <c r="D176" s="617" t="s">
        <v>19</v>
      </c>
      <c r="E176" s="617" t="s">
        <v>1616</v>
      </c>
      <c r="F176" s="617" t="s">
        <v>1617</v>
      </c>
      <c r="G176" s="617"/>
      <c r="H176" s="617" t="s">
        <v>1618</v>
      </c>
      <c r="I176" s="617" t="s">
        <v>1619</v>
      </c>
      <c r="J176" s="617"/>
      <c r="K176" s="617"/>
      <c r="L176" s="617"/>
      <c r="M176" s="617"/>
      <c r="N176" s="617"/>
      <c r="O176" s="617"/>
      <c r="P176" s="617"/>
      <c r="Q176" s="619"/>
    </row>
    <row r="177" spans="1:17" ht="36">
      <c r="A177" s="617">
        <v>125</v>
      </c>
      <c r="B177" s="617">
        <v>22</v>
      </c>
      <c r="C177" s="617" t="s">
        <v>230</v>
      </c>
      <c r="D177" s="617" t="s">
        <v>19</v>
      </c>
      <c r="E177" s="617" t="s">
        <v>1620</v>
      </c>
      <c r="F177" s="617"/>
      <c r="G177" s="617"/>
      <c r="H177" s="617"/>
      <c r="I177" s="617"/>
      <c r="J177" s="617" t="s">
        <v>1621</v>
      </c>
      <c r="K177" s="617"/>
      <c r="L177" s="617"/>
      <c r="M177" s="617"/>
      <c r="N177" s="617"/>
      <c r="O177" s="617"/>
      <c r="P177" s="617"/>
      <c r="Q177" s="619"/>
    </row>
    <row r="178" spans="1:17" ht="24">
      <c r="A178" s="617">
        <v>126</v>
      </c>
      <c r="B178" s="617">
        <v>23</v>
      </c>
      <c r="C178" s="617" t="s">
        <v>1544</v>
      </c>
      <c r="D178" s="617" t="s">
        <v>19</v>
      </c>
      <c r="E178" s="617" t="s">
        <v>1620</v>
      </c>
      <c r="F178" s="617"/>
      <c r="G178" s="617"/>
      <c r="H178" s="617"/>
      <c r="I178" s="617"/>
      <c r="J178" s="617"/>
      <c r="K178" s="617"/>
      <c r="L178" s="617"/>
      <c r="M178" s="617"/>
      <c r="N178" s="617"/>
      <c r="O178" s="617"/>
      <c r="P178" s="617"/>
      <c r="Q178" s="619"/>
    </row>
    <row r="179" spans="1:17" ht="24">
      <c r="A179" s="617">
        <v>127</v>
      </c>
      <c r="B179" s="617">
        <v>24</v>
      </c>
      <c r="C179" s="617" t="s">
        <v>1622</v>
      </c>
      <c r="D179" s="617" t="s">
        <v>19</v>
      </c>
      <c r="E179" s="617" t="s">
        <v>1620</v>
      </c>
      <c r="F179" s="617"/>
      <c r="G179" s="617"/>
      <c r="H179" s="617"/>
      <c r="I179" s="617"/>
      <c r="J179" s="617" t="s">
        <v>1623</v>
      </c>
      <c r="K179" s="617"/>
      <c r="L179" s="617"/>
      <c r="M179" s="617"/>
      <c r="N179" s="617"/>
      <c r="O179" s="617"/>
      <c r="P179" s="617"/>
      <c r="Q179" s="619"/>
    </row>
    <row r="180" spans="1:17" ht="24">
      <c r="A180" s="617">
        <v>128</v>
      </c>
      <c r="B180" s="617">
        <v>25</v>
      </c>
      <c r="C180" s="617" t="s">
        <v>1600</v>
      </c>
      <c r="D180" s="617" t="s">
        <v>19</v>
      </c>
      <c r="E180" s="617" t="s">
        <v>1491</v>
      </c>
      <c r="F180" s="617"/>
      <c r="G180" s="617"/>
      <c r="H180" s="617"/>
      <c r="I180" s="617"/>
      <c r="J180" s="617"/>
      <c r="K180" s="617"/>
      <c r="L180" s="617"/>
      <c r="M180" s="617"/>
      <c r="N180" s="617"/>
      <c r="O180" s="617"/>
      <c r="P180" s="617"/>
      <c r="Q180" s="619"/>
    </row>
    <row r="181" spans="1:17" ht="24">
      <c r="A181" s="617">
        <v>129</v>
      </c>
      <c r="B181" s="617">
        <v>26</v>
      </c>
      <c r="C181" s="617" t="s">
        <v>1596</v>
      </c>
      <c r="D181" s="617" t="s">
        <v>19</v>
      </c>
      <c r="E181" s="617" t="s">
        <v>1491</v>
      </c>
      <c r="F181" s="617"/>
      <c r="G181" s="617"/>
      <c r="H181" s="617"/>
      <c r="I181" s="617"/>
      <c r="J181" s="617"/>
      <c r="K181" s="617"/>
      <c r="L181" s="617"/>
      <c r="M181" s="617"/>
      <c r="N181" s="617"/>
      <c r="O181" s="617"/>
      <c r="P181" s="617"/>
      <c r="Q181" s="619"/>
    </row>
    <row r="182" spans="1:17" ht="24">
      <c r="A182" s="617">
        <v>130</v>
      </c>
      <c r="B182" s="617">
        <v>27</v>
      </c>
      <c r="C182" s="617" t="s">
        <v>1624</v>
      </c>
      <c r="D182" s="617" t="s">
        <v>19</v>
      </c>
      <c r="E182" s="617" t="s">
        <v>1491</v>
      </c>
      <c r="F182" s="617"/>
      <c r="G182" s="617"/>
      <c r="H182" s="617"/>
      <c r="I182" s="617"/>
      <c r="J182" s="617"/>
      <c r="K182" s="617"/>
      <c r="L182" s="617"/>
      <c r="M182" s="617"/>
      <c r="N182" s="617"/>
      <c r="O182" s="617"/>
      <c r="P182" s="617"/>
      <c r="Q182" s="619"/>
    </row>
    <row r="183" spans="1:17" ht="24">
      <c r="A183" s="617">
        <v>131</v>
      </c>
      <c r="B183" s="617">
        <v>28</v>
      </c>
      <c r="C183" s="617" t="s">
        <v>1625</v>
      </c>
      <c r="D183" s="617" t="s">
        <v>19</v>
      </c>
      <c r="E183" s="617" t="s">
        <v>1491</v>
      </c>
      <c r="F183" s="617"/>
      <c r="G183" s="617"/>
      <c r="H183" s="617"/>
      <c r="I183" s="617"/>
      <c r="J183" s="617"/>
      <c r="K183" s="617"/>
      <c r="L183" s="617"/>
      <c r="M183" s="617"/>
      <c r="N183" s="617"/>
      <c r="O183" s="617"/>
      <c r="P183" s="617"/>
      <c r="Q183" s="619"/>
    </row>
    <row r="184" spans="1:17" ht="24">
      <c r="A184" s="617">
        <v>132</v>
      </c>
      <c r="B184" s="617">
        <v>29</v>
      </c>
      <c r="C184" s="617" t="s">
        <v>1626</v>
      </c>
      <c r="D184" s="617" t="s">
        <v>19</v>
      </c>
      <c r="E184" s="617" t="s">
        <v>1627</v>
      </c>
      <c r="F184" s="617"/>
      <c r="G184" s="617"/>
      <c r="H184" s="617"/>
      <c r="I184" s="617"/>
      <c r="J184" s="617" t="s">
        <v>1628</v>
      </c>
      <c r="K184" s="617"/>
      <c r="L184" s="617"/>
      <c r="M184" s="617"/>
      <c r="N184" s="617"/>
      <c r="O184" s="617"/>
      <c r="P184" s="617"/>
      <c r="Q184" s="619"/>
    </row>
    <row r="185" spans="1:17" ht="24">
      <c r="A185" s="617">
        <v>133</v>
      </c>
      <c r="B185" s="617">
        <v>30</v>
      </c>
      <c r="C185" s="617" t="s">
        <v>230</v>
      </c>
      <c r="D185" s="617" t="s">
        <v>19</v>
      </c>
      <c r="E185" s="617" t="s">
        <v>1491</v>
      </c>
      <c r="F185" s="617"/>
      <c r="G185" s="617"/>
      <c r="H185" s="617"/>
      <c r="I185" s="617"/>
      <c r="J185" s="617" t="s">
        <v>1629</v>
      </c>
      <c r="K185" s="617"/>
      <c r="L185" s="617"/>
      <c r="M185" s="617"/>
      <c r="N185" s="617"/>
      <c r="O185" s="617"/>
      <c r="P185" s="617"/>
      <c r="Q185" s="619"/>
    </row>
    <row r="186" spans="1:17" ht="24">
      <c r="A186" s="617">
        <v>134</v>
      </c>
      <c r="B186" s="617">
        <v>31</v>
      </c>
      <c r="C186" s="617" t="s">
        <v>230</v>
      </c>
      <c r="D186" s="617" t="s">
        <v>19</v>
      </c>
      <c r="E186" s="617" t="s">
        <v>1630</v>
      </c>
      <c r="F186" s="617" t="s">
        <v>1617</v>
      </c>
      <c r="G186" s="617"/>
      <c r="H186" s="617"/>
      <c r="I186" s="617"/>
      <c r="J186" s="617" t="s">
        <v>1631</v>
      </c>
      <c r="K186" s="617"/>
      <c r="L186" s="617"/>
      <c r="M186" s="617"/>
      <c r="N186" s="617"/>
      <c r="O186" s="617"/>
      <c r="P186" s="617"/>
      <c r="Q186" s="619"/>
    </row>
    <row r="187" spans="1:17" ht="36">
      <c r="A187" s="617">
        <v>135</v>
      </c>
      <c r="B187" s="617">
        <v>32</v>
      </c>
      <c r="C187" s="617" t="s">
        <v>230</v>
      </c>
      <c r="D187" s="617" t="s">
        <v>19</v>
      </c>
      <c r="E187" s="617" t="s">
        <v>1632</v>
      </c>
      <c r="F187" s="617"/>
      <c r="G187" s="617"/>
      <c r="H187" s="617"/>
      <c r="I187" s="617"/>
      <c r="J187" s="617" t="s">
        <v>1633</v>
      </c>
      <c r="K187" s="617"/>
      <c r="L187" s="617"/>
      <c r="M187" s="617"/>
      <c r="N187" s="617"/>
      <c r="O187" s="617"/>
      <c r="P187" s="617"/>
      <c r="Q187" s="619"/>
    </row>
    <row r="188" spans="1:17" ht="24">
      <c r="A188" s="617">
        <v>136</v>
      </c>
      <c r="B188" s="617">
        <v>33</v>
      </c>
      <c r="C188" s="617" t="s">
        <v>230</v>
      </c>
      <c r="D188" s="617" t="s">
        <v>19</v>
      </c>
      <c r="E188" s="617" t="s">
        <v>1634</v>
      </c>
      <c r="F188" s="617" t="s">
        <v>1617</v>
      </c>
      <c r="G188" s="617"/>
      <c r="H188" s="617"/>
      <c r="I188" s="617" t="s">
        <v>1635</v>
      </c>
      <c r="J188" s="617"/>
      <c r="K188" s="617"/>
      <c r="L188" s="617" t="s">
        <v>1636</v>
      </c>
      <c r="M188" s="617"/>
      <c r="N188" s="617"/>
      <c r="O188" s="617"/>
      <c r="P188" s="617"/>
      <c r="Q188" s="619"/>
    </row>
    <row r="189" spans="1:17" ht="24">
      <c r="A189" s="617">
        <v>137</v>
      </c>
      <c r="B189" s="617">
        <v>34</v>
      </c>
      <c r="C189" s="617" t="s">
        <v>1637</v>
      </c>
      <c r="D189" s="617" t="s">
        <v>19</v>
      </c>
      <c r="E189" s="617" t="s">
        <v>1638</v>
      </c>
      <c r="F189" s="625"/>
      <c r="G189" s="625"/>
      <c r="H189" s="625"/>
      <c r="I189" s="625"/>
      <c r="J189" s="625"/>
      <c r="K189" s="617"/>
      <c r="L189" s="617"/>
      <c r="M189" s="617"/>
      <c r="N189" s="617"/>
      <c r="O189" s="617"/>
      <c r="P189" s="617"/>
      <c r="Q189" s="619"/>
    </row>
    <row r="190" spans="1:17" ht="36">
      <c r="A190" s="617">
        <v>138</v>
      </c>
      <c r="B190" s="617">
        <v>35</v>
      </c>
      <c r="C190" s="617" t="s">
        <v>1639</v>
      </c>
      <c r="D190" s="617" t="s">
        <v>19</v>
      </c>
      <c r="E190" s="617" t="s">
        <v>1638</v>
      </c>
      <c r="F190" s="625"/>
      <c r="G190" s="625"/>
      <c r="H190" s="625"/>
      <c r="I190" s="625"/>
      <c r="J190" s="625"/>
      <c r="K190" s="617"/>
      <c r="L190" s="617"/>
      <c r="M190" s="617"/>
      <c r="N190" s="617"/>
      <c r="O190" s="617"/>
      <c r="P190" s="617"/>
      <c r="Q190" s="619"/>
    </row>
    <row r="191" spans="1:17" ht="24">
      <c r="A191" s="617">
        <v>139</v>
      </c>
      <c r="B191" s="617">
        <v>36</v>
      </c>
      <c r="C191" s="617" t="s">
        <v>1482</v>
      </c>
      <c r="D191" s="617" t="s">
        <v>19</v>
      </c>
      <c r="E191" s="617" t="s">
        <v>1640</v>
      </c>
      <c r="F191" s="617"/>
      <c r="G191" s="617"/>
      <c r="H191" s="617"/>
      <c r="I191" s="617"/>
      <c r="J191" s="617"/>
      <c r="K191" s="617"/>
      <c r="L191" s="617"/>
      <c r="M191" s="617"/>
      <c r="N191" s="617"/>
      <c r="O191" s="617"/>
      <c r="P191" s="617"/>
      <c r="Q191" s="619"/>
    </row>
    <row r="192" spans="1:17" ht="24">
      <c r="A192" s="617">
        <v>140</v>
      </c>
      <c r="B192" s="617">
        <v>37</v>
      </c>
      <c r="C192" s="617" t="s">
        <v>1641</v>
      </c>
      <c r="D192" s="617" t="s">
        <v>19</v>
      </c>
      <c r="E192" s="617" t="s">
        <v>1642</v>
      </c>
      <c r="F192" s="617"/>
      <c r="G192" s="617"/>
      <c r="H192" s="617"/>
      <c r="I192" s="617"/>
      <c r="J192" s="617"/>
      <c r="K192" s="617"/>
      <c r="L192" s="617"/>
      <c r="M192" s="617"/>
      <c r="N192" s="617"/>
      <c r="O192" s="617"/>
      <c r="P192" s="617"/>
      <c r="Q192" s="619"/>
    </row>
    <row r="193" spans="1:17" ht="24">
      <c r="A193" s="617">
        <v>141</v>
      </c>
      <c r="B193" s="617">
        <v>38</v>
      </c>
      <c r="C193" s="617" t="s">
        <v>1643</v>
      </c>
      <c r="D193" s="617" t="s">
        <v>19</v>
      </c>
      <c r="E193" s="617" t="s">
        <v>1642</v>
      </c>
      <c r="F193" s="617"/>
      <c r="G193" s="617"/>
      <c r="H193" s="617"/>
      <c r="I193" s="617"/>
      <c r="J193" s="617"/>
      <c r="K193" s="617"/>
      <c r="L193" s="617"/>
      <c r="M193" s="617"/>
      <c r="N193" s="617"/>
      <c r="O193" s="617"/>
      <c r="P193" s="617"/>
      <c r="Q193" s="619"/>
    </row>
    <row r="194" spans="1:17" ht="24">
      <c r="A194" s="617">
        <v>142</v>
      </c>
      <c r="B194" s="617">
        <v>39</v>
      </c>
      <c r="C194" s="617" t="s">
        <v>1644</v>
      </c>
      <c r="D194" s="617" t="s">
        <v>19</v>
      </c>
      <c r="E194" s="617" t="s">
        <v>1645</v>
      </c>
      <c r="F194" s="617" t="s">
        <v>1593</v>
      </c>
      <c r="G194" s="617"/>
      <c r="H194" s="617"/>
      <c r="I194" s="617"/>
      <c r="J194" s="617" t="s">
        <v>1646</v>
      </c>
      <c r="K194" s="617"/>
      <c r="L194" s="617"/>
      <c r="M194" s="617"/>
      <c r="N194" s="617"/>
      <c r="O194" s="617"/>
      <c r="P194" s="617"/>
      <c r="Q194" s="619"/>
    </row>
    <row r="195" spans="1:17" ht="24">
      <c r="A195" s="617">
        <v>143</v>
      </c>
      <c r="B195" s="617">
        <v>40</v>
      </c>
      <c r="C195" s="617" t="s">
        <v>433</v>
      </c>
      <c r="D195" s="617" t="s">
        <v>19</v>
      </c>
      <c r="E195" s="617" t="s">
        <v>1493</v>
      </c>
      <c r="F195" s="617" t="s">
        <v>1593</v>
      </c>
      <c r="G195" s="617"/>
      <c r="H195" s="617"/>
      <c r="I195" s="617"/>
      <c r="J195" s="617"/>
      <c r="K195" s="617"/>
      <c r="L195" s="617"/>
      <c r="M195" s="617"/>
      <c r="N195" s="617"/>
      <c r="O195" s="617"/>
      <c r="P195" s="617"/>
      <c r="Q195" s="619"/>
    </row>
    <row r="196" spans="1:17" ht="24">
      <c r="A196" s="617">
        <v>144</v>
      </c>
      <c r="B196" s="617">
        <v>41</v>
      </c>
      <c r="C196" s="623" t="s">
        <v>1647</v>
      </c>
      <c r="D196" s="617" t="s">
        <v>19</v>
      </c>
      <c r="E196" s="617" t="s">
        <v>1493</v>
      </c>
      <c r="F196" s="617" t="s">
        <v>1593</v>
      </c>
      <c r="G196" s="617"/>
      <c r="H196" s="617"/>
      <c r="I196" s="617"/>
      <c r="J196" s="617" t="s">
        <v>1648</v>
      </c>
      <c r="K196" s="617"/>
      <c r="L196" s="617"/>
      <c r="M196" s="617"/>
      <c r="N196" s="617"/>
      <c r="O196" s="617"/>
      <c r="P196" s="617"/>
      <c r="Q196" s="619"/>
    </row>
    <row r="197" spans="1:17" ht="24">
      <c r="A197" s="617">
        <v>145</v>
      </c>
      <c r="B197" s="617">
        <v>42</v>
      </c>
      <c r="C197" s="617" t="s">
        <v>1607</v>
      </c>
      <c r="D197" s="617" t="s">
        <v>19</v>
      </c>
      <c r="E197" s="617" t="s">
        <v>1649</v>
      </c>
      <c r="F197" s="617" t="s">
        <v>1593</v>
      </c>
      <c r="G197" s="617"/>
      <c r="H197" s="617"/>
      <c r="I197" s="617"/>
      <c r="J197" s="617"/>
      <c r="K197" s="617"/>
      <c r="L197" s="617"/>
      <c r="M197" s="617"/>
      <c r="N197" s="617"/>
      <c r="O197" s="617"/>
      <c r="P197" s="617"/>
      <c r="Q197" s="619"/>
    </row>
    <row r="198" spans="1:17" ht="24">
      <c r="A198" s="617">
        <v>146</v>
      </c>
      <c r="B198" s="617">
        <v>43</v>
      </c>
      <c r="C198" s="617" t="s">
        <v>1650</v>
      </c>
      <c r="D198" s="617" t="s">
        <v>19</v>
      </c>
      <c r="E198" s="617" t="s">
        <v>1649</v>
      </c>
      <c r="F198" s="617" t="s">
        <v>1593</v>
      </c>
      <c r="G198" s="617"/>
      <c r="H198" s="617"/>
      <c r="I198" s="617"/>
      <c r="J198" s="617" t="s">
        <v>1530</v>
      </c>
      <c r="K198" s="617"/>
      <c r="L198" s="617"/>
      <c r="M198" s="617"/>
      <c r="N198" s="617"/>
      <c r="O198" s="617"/>
      <c r="P198" s="617"/>
      <c r="Q198" s="619"/>
    </row>
    <row r="199" spans="1:17" ht="24">
      <c r="A199" s="617">
        <v>147</v>
      </c>
      <c r="B199" s="617">
        <v>44</v>
      </c>
      <c r="C199" s="617" t="s">
        <v>1651</v>
      </c>
      <c r="D199" s="617" t="s">
        <v>19</v>
      </c>
      <c r="E199" s="617" t="s">
        <v>1649</v>
      </c>
      <c r="F199" s="617" t="s">
        <v>1593</v>
      </c>
      <c r="G199" s="617"/>
      <c r="H199" s="617"/>
      <c r="I199" s="617"/>
      <c r="J199" s="617" t="s">
        <v>1530</v>
      </c>
      <c r="K199" s="617"/>
      <c r="L199" s="617"/>
      <c r="M199" s="617"/>
      <c r="N199" s="617"/>
      <c r="O199" s="617"/>
      <c r="P199" s="617"/>
      <c r="Q199" s="619"/>
    </row>
    <row r="200" spans="1:17" ht="24">
      <c r="A200" s="617">
        <v>148</v>
      </c>
      <c r="B200" s="617">
        <v>45</v>
      </c>
      <c r="C200" s="617" t="s">
        <v>1652</v>
      </c>
      <c r="D200" s="617" t="s">
        <v>19</v>
      </c>
      <c r="E200" s="617" t="s">
        <v>1649</v>
      </c>
      <c r="F200" s="617" t="s">
        <v>1593</v>
      </c>
      <c r="G200" s="617"/>
      <c r="H200" s="617"/>
      <c r="I200" s="617"/>
      <c r="J200" s="617"/>
      <c r="K200" s="617"/>
      <c r="L200" s="617"/>
      <c r="M200" s="617"/>
      <c r="N200" s="617"/>
      <c r="O200" s="617"/>
      <c r="P200" s="617"/>
      <c r="Q200" s="619"/>
    </row>
    <row r="201" spans="1:17" ht="24">
      <c r="A201" s="617">
        <v>149</v>
      </c>
      <c r="B201" s="617">
        <v>46</v>
      </c>
      <c r="C201" s="617" t="s">
        <v>1598</v>
      </c>
      <c r="D201" s="617" t="s">
        <v>19</v>
      </c>
      <c r="E201" s="617" t="s">
        <v>1649</v>
      </c>
      <c r="F201" s="617" t="s">
        <v>1593</v>
      </c>
      <c r="G201" s="617"/>
      <c r="H201" s="617"/>
      <c r="I201" s="617"/>
      <c r="J201" s="617" t="s">
        <v>1653</v>
      </c>
      <c r="K201" s="617"/>
      <c r="L201" s="617"/>
      <c r="M201" s="617"/>
      <c r="N201" s="617"/>
      <c r="O201" s="617"/>
      <c r="P201" s="617"/>
      <c r="Q201" s="619"/>
    </row>
    <row r="202" spans="1:17" ht="24">
      <c r="A202" s="617">
        <v>150</v>
      </c>
      <c r="B202" s="617">
        <v>47</v>
      </c>
      <c r="C202" s="617" t="s">
        <v>230</v>
      </c>
      <c r="D202" s="617" t="s">
        <v>19</v>
      </c>
      <c r="E202" s="617" t="s">
        <v>1649</v>
      </c>
      <c r="F202" s="617" t="s">
        <v>1593</v>
      </c>
      <c r="G202" s="617"/>
      <c r="H202" s="617"/>
      <c r="I202" s="617"/>
      <c r="J202" s="617" t="s">
        <v>1653</v>
      </c>
      <c r="K202" s="617"/>
      <c r="L202" s="617"/>
      <c r="M202" s="617"/>
      <c r="N202" s="617"/>
      <c r="O202" s="617"/>
      <c r="P202" s="617"/>
      <c r="Q202" s="619"/>
    </row>
    <row r="203" spans="1:17" ht="24">
      <c r="A203" s="617">
        <v>151</v>
      </c>
      <c r="B203" s="617">
        <v>48</v>
      </c>
      <c r="C203" s="617" t="s">
        <v>1468</v>
      </c>
      <c r="D203" s="617" t="s">
        <v>19</v>
      </c>
      <c r="E203" s="617" t="s">
        <v>1654</v>
      </c>
      <c r="F203" s="617" t="s">
        <v>1593</v>
      </c>
      <c r="G203" s="617"/>
      <c r="H203" s="617"/>
      <c r="I203" s="617"/>
      <c r="J203" s="617"/>
      <c r="K203" s="617"/>
      <c r="L203" s="617"/>
      <c r="M203" s="617"/>
      <c r="N203" s="617"/>
      <c r="O203" s="617"/>
      <c r="P203" s="617"/>
      <c r="Q203" s="619"/>
    </row>
    <row r="204" spans="1:17" ht="24">
      <c r="A204" s="617">
        <v>152</v>
      </c>
      <c r="B204" s="617">
        <v>49</v>
      </c>
      <c r="C204" s="617" t="s">
        <v>1596</v>
      </c>
      <c r="D204" s="617" t="s">
        <v>19</v>
      </c>
      <c r="E204" s="617" t="s">
        <v>1655</v>
      </c>
      <c r="F204" s="617" t="s">
        <v>1593</v>
      </c>
      <c r="G204" s="617"/>
      <c r="H204" s="617"/>
      <c r="I204" s="617"/>
      <c r="J204" s="617"/>
      <c r="K204" s="617"/>
      <c r="L204" s="617"/>
      <c r="M204" s="617"/>
      <c r="N204" s="617"/>
      <c r="O204" s="617"/>
      <c r="P204" s="617"/>
      <c r="Q204" s="619"/>
    </row>
    <row r="205" spans="1:17" ht="24">
      <c r="A205" s="617">
        <v>153</v>
      </c>
      <c r="B205" s="617">
        <v>50</v>
      </c>
      <c r="C205" s="617" t="s">
        <v>1468</v>
      </c>
      <c r="D205" s="617" t="s">
        <v>19</v>
      </c>
      <c r="E205" s="617" t="s">
        <v>1655</v>
      </c>
      <c r="F205" s="617" t="s">
        <v>1593</v>
      </c>
      <c r="G205" s="617"/>
      <c r="H205" s="617"/>
      <c r="I205" s="617"/>
      <c r="J205" s="617"/>
      <c r="K205" s="617"/>
      <c r="L205" s="617"/>
      <c r="M205" s="617"/>
      <c r="N205" s="617"/>
      <c r="O205" s="617"/>
      <c r="P205" s="617"/>
      <c r="Q205" s="619"/>
    </row>
    <row r="206" spans="1:17" ht="24">
      <c r="A206" s="617">
        <v>154</v>
      </c>
      <c r="B206" s="617">
        <v>51</v>
      </c>
      <c r="C206" s="617" t="s">
        <v>1656</v>
      </c>
      <c r="D206" s="617" t="s">
        <v>19</v>
      </c>
      <c r="E206" s="617" t="s">
        <v>1655</v>
      </c>
      <c r="F206" s="617" t="s">
        <v>1593</v>
      </c>
      <c r="G206" s="617"/>
      <c r="H206" s="617"/>
      <c r="I206" s="617"/>
      <c r="J206" s="617"/>
      <c r="K206" s="617"/>
      <c r="L206" s="617"/>
      <c r="M206" s="617"/>
      <c r="N206" s="617"/>
      <c r="O206" s="617"/>
      <c r="P206" s="617"/>
      <c r="Q206" s="619"/>
    </row>
    <row r="207" spans="1:17" ht="24">
      <c r="A207" s="617">
        <v>155</v>
      </c>
      <c r="B207" s="617">
        <v>52</v>
      </c>
      <c r="C207" s="617" t="s">
        <v>1657</v>
      </c>
      <c r="D207" s="617" t="s">
        <v>19</v>
      </c>
      <c r="E207" s="617" t="s">
        <v>1655</v>
      </c>
      <c r="F207" s="617" t="s">
        <v>1593</v>
      </c>
      <c r="G207" s="617"/>
      <c r="H207" s="617"/>
      <c r="I207" s="617"/>
      <c r="J207" s="617"/>
      <c r="K207" s="617"/>
      <c r="L207" s="617"/>
      <c r="M207" s="617"/>
      <c r="N207" s="617"/>
      <c r="O207" s="617"/>
      <c r="P207" s="617"/>
      <c r="Q207" s="619"/>
    </row>
    <row r="208" spans="1:17" ht="24">
      <c r="A208" s="617">
        <v>156</v>
      </c>
      <c r="B208" s="617">
        <v>53</v>
      </c>
      <c r="C208" s="617" t="s">
        <v>1658</v>
      </c>
      <c r="D208" s="617" t="s">
        <v>19</v>
      </c>
      <c r="E208" s="617" t="s">
        <v>1655</v>
      </c>
      <c r="F208" s="617" t="s">
        <v>1593</v>
      </c>
      <c r="G208" s="617"/>
      <c r="H208" s="617"/>
      <c r="I208" s="617"/>
      <c r="J208" s="617"/>
      <c r="K208" s="617"/>
      <c r="L208" s="617"/>
      <c r="M208" s="617"/>
      <c r="N208" s="617"/>
      <c r="O208" s="617"/>
      <c r="P208" s="617"/>
      <c r="Q208" s="619"/>
    </row>
    <row r="209" spans="1:17" ht="24">
      <c r="A209" s="617">
        <v>157</v>
      </c>
      <c r="B209" s="617">
        <v>54</v>
      </c>
      <c r="C209" s="617" t="s">
        <v>1659</v>
      </c>
      <c r="D209" s="617" t="s">
        <v>19</v>
      </c>
      <c r="E209" s="617" t="s">
        <v>1655</v>
      </c>
      <c r="F209" s="617" t="s">
        <v>1593</v>
      </c>
      <c r="G209" s="617"/>
      <c r="H209" s="617"/>
      <c r="I209" s="617"/>
      <c r="J209" s="617"/>
      <c r="K209" s="617"/>
      <c r="L209" s="617"/>
      <c r="M209" s="617"/>
      <c r="N209" s="617"/>
      <c r="O209" s="617"/>
      <c r="P209" s="617"/>
      <c r="Q209" s="619"/>
    </row>
    <row r="210" spans="1:17" ht="24">
      <c r="A210" s="617">
        <v>158</v>
      </c>
      <c r="B210" s="617">
        <v>55</v>
      </c>
      <c r="C210" s="617" t="s">
        <v>1660</v>
      </c>
      <c r="D210" s="617" t="s">
        <v>19</v>
      </c>
      <c r="E210" s="617" t="s">
        <v>1655</v>
      </c>
      <c r="F210" s="617" t="s">
        <v>1593</v>
      </c>
      <c r="G210" s="617"/>
      <c r="H210" s="617"/>
      <c r="I210" s="617"/>
      <c r="J210" s="617"/>
      <c r="K210" s="617"/>
      <c r="L210" s="617"/>
      <c r="M210" s="617"/>
      <c r="N210" s="617"/>
      <c r="O210" s="617"/>
      <c r="P210" s="617"/>
      <c r="Q210" s="619"/>
    </row>
    <row r="211" spans="1:17" ht="24">
      <c r="A211" s="617">
        <v>159</v>
      </c>
      <c r="B211" s="617">
        <v>56</v>
      </c>
      <c r="C211" s="617" t="s">
        <v>1661</v>
      </c>
      <c r="D211" s="617" t="s">
        <v>19</v>
      </c>
      <c r="E211" s="617" t="s">
        <v>1655</v>
      </c>
      <c r="F211" s="617" t="s">
        <v>1593</v>
      </c>
      <c r="G211" s="617"/>
      <c r="H211" s="617"/>
      <c r="I211" s="617"/>
      <c r="J211" s="617"/>
      <c r="K211" s="617"/>
      <c r="L211" s="617"/>
      <c r="M211" s="617"/>
      <c r="N211" s="617"/>
      <c r="O211" s="617"/>
      <c r="P211" s="617"/>
      <c r="Q211" s="619"/>
    </row>
    <row r="212" spans="1:17" ht="24">
      <c r="A212" s="617">
        <v>160</v>
      </c>
      <c r="B212" s="617">
        <v>57</v>
      </c>
      <c r="C212" s="617" t="s">
        <v>1662</v>
      </c>
      <c r="D212" s="617" t="s">
        <v>19</v>
      </c>
      <c r="E212" s="617" t="s">
        <v>1655</v>
      </c>
      <c r="F212" s="617" t="s">
        <v>1593</v>
      </c>
      <c r="G212" s="617"/>
      <c r="H212" s="617"/>
      <c r="I212" s="617"/>
      <c r="J212" s="617"/>
      <c r="K212" s="617"/>
      <c r="L212" s="617"/>
      <c r="M212" s="617"/>
      <c r="N212" s="617"/>
      <c r="O212" s="617"/>
      <c r="P212" s="617"/>
      <c r="Q212" s="619"/>
    </row>
    <row r="213" spans="1:17" ht="24">
      <c r="A213" s="617">
        <v>161</v>
      </c>
      <c r="B213" s="617">
        <v>58</v>
      </c>
      <c r="C213" s="617" t="s">
        <v>1663</v>
      </c>
      <c r="D213" s="617" t="s">
        <v>19</v>
      </c>
      <c r="E213" s="617" t="s">
        <v>1655</v>
      </c>
      <c r="F213" s="617" t="s">
        <v>1593</v>
      </c>
      <c r="G213" s="617"/>
      <c r="H213" s="617"/>
      <c r="I213" s="617"/>
      <c r="J213" s="617"/>
      <c r="K213" s="617"/>
      <c r="L213" s="617"/>
      <c r="M213" s="617"/>
      <c r="N213" s="617"/>
      <c r="O213" s="617"/>
      <c r="P213" s="617"/>
      <c r="Q213" s="619"/>
    </row>
    <row r="214" spans="1:17" ht="24">
      <c r="A214" s="617">
        <v>162</v>
      </c>
      <c r="B214" s="617">
        <v>59</v>
      </c>
      <c r="C214" s="617" t="s">
        <v>1468</v>
      </c>
      <c r="D214" s="617" t="s">
        <v>19</v>
      </c>
      <c r="E214" s="617" t="s">
        <v>1655</v>
      </c>
      <c r="F214" s="617" t="s">
        <v>1593</v>
      </c>
      <c r="G214" s="617"/>
      <c r="H214" s="617"/>
      <c r="I214" s="617"/>
      <c r="J214" s="617"/>
      <c r="K214" s="617"/>
      <c r="L214" s="617"/>
      <c r="M214" s="617" t="s">
        <v>1664</v>
      </c>
      <c r="N214" s="617"/>
      <c r="O214" s="617"/>
      <c r="P214" s="617"/>
      <c r="Q214" s="619"/>
    </row>
    <row r="215" spans="1:17">
      <c r="A215" s="617">
        <v>163</v>
      </c>
      <c r="B215" s="617">
        <v>60</v>
      </c>
      <c r="C215" s="623" t="s">
        <v>341</v>
      </c>
      <c r="D215" s="617" t="s">
        <v>19</v>
      </c>
      <c r="E215" s="617" t="s">
        <v>1510</v>
      </c>
      <c r="F215" s="617"/>
      <c r="G215" s="617"/>
      <c r="H215" s="617"/>
      <c r="I215" s="617"/>
      <c r="J215" s="617" t="s">
        <v>1567</v>
      </c>
      <c r="K215" s="617"/>
      <c r="L215" s="617"/>
      <c r="M215" s="617"/>
      <c r="N215" s="617"/>
      <c r="O215" s="617"/>
      <c r="P215" s="617"/>
      <c r="Q215" s="619"/>
    </row>
    <row r="216" spans="1:17" ht="24">
      <c r="A216" s="617">
        <v>164</v>
      </c>
      <c r="B216" s="617">
        <v>61</v>
      </c>
      <c r="C216" s="617" t="s">
        <v>230</v>
      </c>
      <c r="D216" s="617" t="s">
        <v>19</v>
      </c>
      <c r="E216" s="617" t="s">
        <v>1665</v>
      </c>
      <c r="F216" s="617" t="s">
        <v>1593</v>
      </c>
      <c r="G216" s="617"/>
      <c r="H216" s="617"/>
      <c r="I216" s="617"/>
      <c r="J216" s="617" t="s">
        <v>1666</v>
      </c>
      <c r="K216" s="617"/>
      <c r="L216" s="617"/>
      <c r="M216" s="617"/>
      <c r="N216" s="617"/>
      <c r="O216" s="617"/>
      <c r="P216" s="617"/>
      <c r="Q216" s="619"/>
    </row>
    <row r="217" spans="1:17" ht="24">
      <c r="A217" s="617">
        <v>165</v>
      </c>
      <c r="B217" s="617">
        <v>62</v>
      </c>
      <c r="C217" s="623" t="s">
        <v>1667</v>
      </c>
      <c r="D217" s="617" t="s">
        <v>19</v>
      </c>
      <c r="E217" s="617" t="s">
        <v>1668</v>
      </c>
      <c r="F217" s="617"/>
      <c r="G217" s="617"/>
      <c r="H217" s="617"/>
      <c r="I217" s="617"/>
      <c r="J217" s="617" t="s">
        <v>1669</v>
      </c>
      <c r="K217" s="617"/>
      <c r="L217" s="617"/>
      <c r="M217" s="617"/>
      <c r="N217" s="617"/>
      <c r="O217" s="617"/>
      <c r="P217" s="617"/>
      <c r="Q217" s="619"/>
    </row>
    <row r="218" spans="1:17" ht="24">
      <c r="A218" s="617">
        <v>166</v>
      </c>
      <c r="B218" s="617">
        <v>63</v>
      </c>
      <c r="C218" s="617" t="s">
        <v>1533</v>
      </c>
      <c r="D218" s="617" t="s">
        <v>19</v>
      </c>
      <c r="E218" s="617" t="s">
        <v>1670</v>
      </c>
      <c r="F218" s="617"/>
      <c r="G218" s="617"/>
      <c r="H218" s="617"/>
      <c r="I218" s="617"/>
      <c r="J218" s="617" t="s">
        <v>1671</v>
      </c>
      <c r="K218" s="617"/>
      <c r="L218" s="617"/>
      <c r="M218" s="617"/>
      <c r="N218" s="617"/>
      <c r="O218" s="617"/>
      <c r="P218" s="617"/>
      <c r="Q218" s="619"/>
    </row>
    <row r="219" spans="1:17" ht="24">
      <c r="A219" s="617">
        <v>167</v>
      </c>
      <c r="B219" s="617">
        <v>64</v>
      </c>
      <c r="C219" s="617" t="s">
        <v>230</v>
      </c>
      <c r="D219" s="617" t="s">
        <v>19</v>
      </c>
      <c r="E219" s="617" t="s">
        <v>1672</v>
      </c>
      <c r="F219" s="617" t="s">
        <v>1617</v>
      </c>
      <c r="G219" s="617"/>
      <c r="H219" s="617"/>
      <c r="I219" s="617"/>
      <c r="J219" s="617" t="s">
        <v>1673</v>
      </c>
      <c r="K219" s="617"/>
      <c r="L219" s="617"/>
      <c r="M219" s="617"/>
      <c r="N219" s="617"/>
      <c r="O219" s="617"/>
      <c r="P219" s="617"/>
      <c r="Q219" s="619"/>
    </row>
    <row r="220" spans="1:17" ht="24">
      <c r="A220" s="617">
        <v>168</v>
      </c>
      <c r="B220" s="617">
        <v>65</v>
      </c>
      <c r="C220" s="617" t="s">
        <v>1591</v>
      </c>
      <c r="D220" s="617" t="s">
        <v>19</v>
      </c>
      <c r="E220" s="617" t="s">
        <v>1674</v>
      </c>
      <c r="F220" s="617" t="s">
        <v>1675</v>
      </c>
      <c r="G220" s="617"/>
      <c r="H220" s="617"/>
      <c r="I220" s="617"/>
      <c r="J220" s="617"/>
      <c r="K220" s="617"/>
      <c r="L220" s="617"/>
      <c r="M220" s="617"/>
      <c r="N220" s="617"/>
      <c r="O220" s="617"/>
      <c r="P220" s="617"/>
      <c r="Q220" s="619"/>
    </row>
    <row r="221" spans="1:17" ht="24">
      <c r="A221" s="617">
        <v>169</v>
      </c>
      <c r="B221" s="617">
        <v>66</v>
      </c>
      <c r="C221" s="617" t="s">
        <v>1626</v>
      </c>
      <c r="D221" s="617" t="s">
        <v>19</v>
      </c>
      <c r="E221" s="617" t="s">
        <v>1519</v>
      </c>
      <c r="F221" s="617"/>
      <c r="G221" s="617"/>
      <c r="H221" s="617"/>
      <c r="I221" s="617"/>
      <c r="J221" s="617" t="s">
        <v>1676</v>
      </c>
      <c r="K221" s="617"/>
      <c r="L221" s="617"/>
      <c r="M221" s="617"/>
      <c r="N221" s="617"/>
      <c r="O221" s="617"/>
      <c r="P221" s="617"/>
      <c r="Q221" s="619"/>
    </row>
    <row r="222" spans="1:17" ht="24">
      <c r="A222" s="617">
        <v>170</v>
      </c>
      <c r="B222" s="617">
        <v>67</v>
      </c>
      <c r="C222" s="617" t="s">
        <v>230</v>
      </c>
      <c r="D222" s="617" t="s">
        <v>19</v>
      </c>
      <c r="E222" s="617" t="s">
        <v>1677</v>
      </c>
      <c r="F222" s="617" t="s">
        <v>1675</v>
      </c>
      <c r="G222" s="617"/>
      <c r="H222" s="617"/>
      <c r="I222" s="617"/>
      <c r="J222" s="617" t="s">
        <v>1678</v>
      </c>
      <c r="K222" s="617"/>
      <c r="L222" s="617"/>
      <c r="M222" s="617"/>
      <c r="N222" s="617"/>
      <c r="O222" s="617"/>
      <c r="P222" s="617"/>
      <c r="Q222" s="619"/>
    </row>
    <row r="223" spans="1:17" ht="48">
      <c r="A223" s="617">
        <v>171</v>
      </c>
      <c r="B223" s="617">
        <v>68</v>
      </c>
      <c r="C223" s="617" t="s">
        <v>1083</v>
      </c>
      <c r="D223" s="617" t="s">
        <v>19</v>
      </c>
      <c r="E223" s="617" t="s">
        <v>1679</v>
      </c>
      <c r="F223" s="617" t="s">
        <v>1680</v>
      </c>
      <c r="G223" s="617"/>
      <c r="H223" s="617" t="s">
        <v>1681</v>
      </c>
      <c r="I223" s="617" t="s">
        <v>1682</v>
      </c>
      <c r="J223" s="617"/>
      <c r="K223" s="617"/>
      <c r="L223" s="617"/>
      <c r="M223" s="617"/>
      <c r="N223" s="617"/>
      <c r="O223" s="617"/>
      <c r="P223" s="617"/>
      <c r="Q223" s="619"/>
    </row>
    <row r="224" spans="1:17" ht="36">
      <c r="A224" s="617">
        <v>172</v>
      </c>
      <c r="B224" s="617">
        <v>69</v>
      </c>
      <c r="C224" s="617" t="s">
        <v>1083</v>
      </c>
      <c r="D224" s="617" t="s">
        <v>19</v>
      </c>
      <c r="E224" s="617" t="s">
        <v>1683</v>
      </c>
      <c r="F224" s="617"/>
      <c r="G224" s="617"/>
      <c r="H224" s="617"/>
      <c r="I224" s="617"/>
      <c r="J224" s="617" t="s">
        <v>1684</v>
      </c>
      <c r="K224" s="617"/>
      <c r="L224" s="617"/>
      <c r="M224" s="617"/>
      <c r="N224" s="617"/>
      <c r="O224" s="617"/>
      <c r="P224" s="617"/>
      <c r="Q224" s="619"/>
    </row>
    <row r="225" spans="1:30" ht="24">
      <c r="A225" s="617">
        <v>173</v>
      </c>
      <c r="B225" s="617">
        <v>70</v>
      </c>
      <c r="C225" s="617" t="s">
        <v>1083</v>
      </c>
      <c r="D225" s="617" t="s">
        <v>19</v>
      </c>
      <c r="E225" s="617" t="s">
        <v>1685</v>
      </c>
      <c r="F225" s="617"/>
      <c r="G225" s="617"/>
      <c r="H225" s="617"/>
      <c r="I225" s="617" t="s">
        <v>1686</v>
      </c>
      <c r="J225" s="617" t="s">
        <v>1687</v>
      </c>
      <c r="K225" s="617"/>
      <c r="L225" s="617"/>
      <c r="M225" s="617"/>
      <c r="N225" s="617"/>
      <c r="O225" s="617"/>
      <c r="P225" s="617"/>
      <c r="Q225" s="619"/>
    </row>
    <row r="226" spans="1:30" ht="111.75" customHeight="1">
      <c r="A226" s="617">
        <v>174</v>
      </c>
      <c r="B226" s="617">
        <v>71</v>
      </c>
      <c r="C226" s="617" t="s">
        <v>1688</v>
      </c>
      <c r="D226" s="617" t="s">
        <v>19</v>
      </c>
      <c r="E226" s="617" t="s">
        <v>1689</v>
      </c>
      <c r="F226" s="617"/>
      <c r="G226" s="617">
        <v>1985</v>
      </c>
      <c r="H226" s="617" t="s">
        <v>1690</v>
      </c>
      <c r="I226" s="617" t="s">
        <v>1691</v>
      </c>
      <c r="J226" s="617" t="s">
        <v>1692</v>
      </c>
      <c r="K226" s="617"/>
      <c r="L226" s="617" t="s">
        <v>1693</v>
      </c>
      <c r="N226" s="627" t="s">
        <v>1694</v>
      </c>
      <c r="O226" s="617"/>
      <c r="P226" s="617"/>
      <c r="Q226" s="619"/>
    </row>
    <row r="227" spans="1:30" s="569" customFormat="1" ht="48.75" customHeight="1">
      <c r="A227" s="565">
        <v>175</v>
      </c>
      <c r="B227" s="565">
        <v>72</v>
      </c>
      <c r="C227" s="628" t="s">
        <v>1083</v>
      </c>
      <c r="D227" s="565" t="s">
        <v>19</v>
      </c>
      <c r="E227" s="628" t="s">
        <v>1119</v>
      </c>
      <c r="F227" s="628" t="s">
        <v>1695</v>
      </c>
      <c r="G227" s="628" t="s">
        <v>1696</v>
      </c>
      <c r="H227" s="628" t="s">
        <v>1697</v>
      </c>
      <c r="I227" s="628"/>
      <c r="K227" s="565"/>
      <c r="L227" s="565"/>
      <c r="M227" s="565" t="s">
        <v>1698</v>
      </c>
      <c r="N227" s="628" t="s">
        <v>1699</v>
      </c>
      <c r="O227" s="565"/>
      <c r="P227" s="565"/>
      <c r="Q227" s="629"/>
    </row>
    <row r="228" spans="1:30">
      <c r="A228" s="630"/>
      <c r="B228" s="563"/>
      <c r="C228" s="2397" t="s">
        <v>606</v>
      </c>
      <c r="D228" s="2398"/>
      <c r="E228" s="2398"/>
      <c r="F228" s="2398"/>
      <c r="G228" s="2398"/>
      <c r="H228" s="2398"/>
      <c r="I228" s="2398"/>
      <c r="J228" s="2398"/>
      <c r="K228" s="2398"/>
      <c r="L228" s="2398"/>
      <c r="M228" s="2398"/>
      <c r="N228" s="2398"/>
      <c r="O228" s="2398"/>
      <c r="P228" s="2398"/>
      <c r="Q228" s="2399"/>
      <c r="R228" s="631"/>
      <c r="S228" s="631"/>
      <c r="T228" s="631"/>
      <c r="U228" s="631"/>
      <c r="V228" s="631"/>
      <c r="W228" s="631"/>
      <c r="X228" s="631"/>
      <c r="Y228" s="631"/>
      <c r="Z228" s="631"/>
      <c r="AA228" s="631"/>
      <c r="AB228" s="631"/>
      <c r="AC228" s="631"/>
      <c r="AD228" s="631"/>
    </row>
    <row r="229" spans="1:30" ht="36">
      <c r="A229" s="617">
        <v>176</v>
      </c>
      <c r="B229" s="617">
        <v>1</v>
      </c>
      <c r="C229" s="617" t="s">
        <v>230</v>
      </c>
      <c r="D229" s="617" t="s">
        <v>19</v>
      </c>
      <c r="E229" s="617" t="s">
        <v>1700</v>
      </c>
      <c r="F229" s="617" t="s">
        <v>1701</v>
      </c>
      <c r="G229" s="617"/>
      <c r="H229" s="617"/>
      <c r="I229" s="617"/>
      <c r="J229" s="617" t="s">
        <v>1702</v>
      </c>
      <c r="K229" s="617"/>
      <c r="L229" s="617"/>
      <c r="M229" s="2390" t="s">
        <v>1703</v>
      </c>
      <c r="N229" s="2390" t="s">
        <v>1704</v>
      </c>
      <c r="O229" s="617"/>
      <c r="P229" s="617"/>
      <c r="Q229" s="619"/>
    </row>
    <row r="230" spans="1:30" ht="60">
      <c r="A230" s="617">
        <v>177</v>
      </c>
      <c r="B230" s="617">
        <v>2</v>
      </c>
      <c r="C230" s="617" t="s">
        <v>1705</v>
      </c>
      <c r="D230" s="617" t="s">
        <v>19</v>
      </c>
      <c r="E230" s="617" t="s">
        <v>1706</v>
      </c>
      <c r="F230" s="617" t="s">
        <v>1701</v>
      </c>
      <c r="G230" s="617"/>
      <c r="H230" s="617"/>
      <c r="I230" s="617"/>
      <c r="J230" s="617" t="s">
        <v>1707</v>
      </c>
      <c r="K230" s="617"/>
      <c r="L230" s="617"/>
      <c r="M230" s="2392"/>
      <c r="N230" s="2392"/>
      <c r="O230" s="617"/>
      <c r="P230" s="617"/>
      <c r="Q230" s="619"/>
    </row>
    <row r="231" spans="1:30" ht="48">
      <c r="A231" s="617">
        <v>178</v>
      </c>
      <c r="B231" s="617">
        <v>3</v>
      </c>
      <c r="C231" s="617" t="s">
        <v>1708</v>
      </c>
      <c r="D231" s="617" t="s">
        <v>19</v>
      </c>
      <c r="E231" s="617" t="s">
        <v>1709</v>
      </c>
      <c r="F231" s="617" t="s">
        <v>1701</v>
      </c>
      <c r="G231" s="617"/>
      <c r="H231" s="617"/>
      <c r="I231" s="617"/>
      <c r="J231" s="617" t="s">
        <v>1710</v>
      </c>
      <c r="K231" s="617"/>
      <c r="L231" s="617"/>
      <c r="M231" s="2392"/>
      <c r="N231" s="2392"/>
      <c r="O231" s="617"/>
      <c r="P231" s="617"/>
      <c r="Q231" s="619"/>
    </row>
    <row r="232" spans="1:30" ht="48">
      <c r="A232" s="617">
        <v>179</v>
      </c>
      <c r="B232" s="617">
        <v>4</v>
      </c>
      <c r="C232" s="617" t="s">
        <v>1591</v>
      </c>
      <c r="D232" s="617" t="s">
        <v>19</v>
      </c>
      <c r="E232" s="617" t="s">
        <v>1706</v>
      </c>
      <c r="F232" s="617" t="s">
        <v>1701</v>
      </c>
      <c r="G232" s="617"/>
      <c r="H232" s="617"/>
      <c r="I232" s="617"/>
      <c r="J232" s="617" t="s">
        <v>1711</v>
      </c>
      <c r="K232" s="617"/>
      <c r="L232" s="617"/>
      <c r="M232" s="2392"/>
      <c r="N232" s="2392"/>
      <c r="O232" s="617"/>
      <c r="P232" s="617"/>
      <c r="Q232" s="619"/>
    </row>
    <row r="233" spans="1:30" ht="36">
      <c r="A233" s="617">
        <v>180</v>
      </c>
      <c r="B233" s="617">
        <v>5</v>
      </c>
      <c r="C233" s="617" t="s">
        <v>1509</v>
      </c>
      <c r="D233" s="617" t="s">
        <v>19</v>
      </c>
      <c r="E233" s="617" t="s">
        <v>1712</v>
      </c>
      <c r="F233" s="617" t="s">
        <v>1701</v>
      </c>
      <c r="G233" s="617"/>
      <c r="H233" s="617"/>
      <c r="I233" s="617"/>
      <c r="J233" s="617" t="s">
        <v>1713</v>
      </c>
      <c r="K233" s="617"/>
      <c r="L233" s="617"/>
      <c r="M233" s="2392"/>
      <c r="N233" s="2392"/>
      <c r="O233" s="617"/>
      <c r="P233" s="617"/>
      <c r="Q233" s="619"/>
    </row>
    <row r="234" spans="1:30" ht="36">
      <c r="A234" s="617">
        <v>181</v>
      </c>
      <c r="B234" s="617">
        <v>6</v>
      </c>
      <c r="C234" s="617" t="s">
        <v>1714</v>
      </c>
      <c r="D234" s="617" t="s">
        <v>19</v>
      </c>
      <c r="E234" s="617" t="s">
        <v>1712</v>
      </c>
      <c r="F234" s="617" t="s">
        <v>1701</v>
      </c>
      <c r="G234" s="617"/>
      <c r="H234" s="617"/>
      <c r="I234" s="617"/>
      <c r="J234" s="617" t="s">
        <v>1713</v>
      </c>
      <c r="K234" s="617"/>
      <c r="L234" s="617"/>
      <c r="M234" s="2392"/>
      <c r="N234" s="2392"/>
      <c r="O234" s="617"/>
      <c r="P234" s="617"/>
      <c r="Q234" s="619"/>
    </row>
    <row r="235" spans="1:30" ht="36">
      <c r="A235" s="617">
        <v>182</v>
      </c>
      <c r="B235" s="617">
        <v>7</v>
      </c>
      <c r="C235" s="617" t="s">
        <v>1715</v>
      </c>
      <c r="D235" s="617" t="s">
        <v>19</v>
      </c>
      <c r="E235" s="617" t="s">
        <v>1716</v>
      </c>
      <c r="F235" s="617" t="s">
        <v>1701</v>
      </c>
      <c r="G235" s="617"/>
      <c r="H235" s="617" t="s">
        <v>1717</v>
      </c>
      <c r="I235" s="617"/>
      <c r="J235" s="617" t="s">
        <v>1718</v>
      </c>
      <c r="K235" s="617"/>
      <c r="L235" s="617"/>
      <c r="M235" s="2392"/>
      <c r="N235" s="2392"/>
      <c r="O235" s="617"/>
      <c r="P235" s="617"/>
      <c r="Q235" s="619"/>
    </row>
    <row r="236" spans="1:30" ht="36">
      <c r="A236" s="617">
        <v>183</v>
      </c>
      <c r="B236" s="617">
        <v>8</v>
      </c>
      <c r="C236" s="623" t="s">
        <v>1719</v>
      </c>
      <c r="D236" s="617" t="s">
        <v>19</v>
      </c>
      <c r="E236" s="617" t="s">
        <v>1716</v>
      </c>
      <c r="F236" s="617" t="s">
        <v>1701</v>
      </c>
      <c r="G236" s="617"/>
      <c r="H236" s="617"/>
      <c r="I236" s="617"/>
      <c r="J236" s="617"/>
      <c r="K236" s="617"/>
      <c r="L236" s="617"/>
      <c r="M236" s="2392"/>
      <c r="N236" s="2392"/>
      <c r="O236" s="617"/>
      <c r="P236" s="617"/>
      <c r="Q236" s="619"/>
    </row>
    <row r="237" spans="1:30" ht="48">
      <c r="A237" s="617">
        <v>184</v>
      </c>
      <c r="B237" s="617">
        <v>9</v>
      </c>
      <c r="C237" s="617" t="s">
        <v>1591</v>
      </c>
      <c r="D237" s="617" t="s">
        <v>19</v>
      </c>
      <c r="E237" s="617" t="s">
        <v>1720</v>
      </c>
      <c r="F237" s="617" t="s">
        <v>1701</v>
      </c>
      <c r="G237" s="617"/>
      <c r="H237" s="617"/>
      <c r="I237" s="617"/>
      <c r="J237" s="617" t="s">
        <v>1721</v>
      </c>
      <c r="K237" s="617"/>
      <c r="L237" s="617"/>
      <c r="M237" s="2392"/>
      <c r="N237" s="2392"/>
      <c r="O237" s="617"/>
      <c r="P237" s="617"/>
      <c r="Q237" s="619"/>
    </row>
    <row r="238" spans="1:30" ht="48">
      <c r="A238" s="617">
        <v>185</v>
      </c>
      <c r="B238" s="617">
        <v>10</v>
      </c>
      <c r="C238" s="617" t="s">
        <v>1591</v>
      </c>
      <c r="D238" s="617" t="s">
        <v>19</v>
      </c>
      <c r="E238" s="617" t="s">
        <v>1722</v>
      </c>
      <c r="F238" s="617" t="s">
        <v>1701</v>
      </c>
      <c r="G238" s="617"/>
      <c r="H238" s="617"/>
      <c r="I238" s="617"/>
      <c r="J238" s="617" t="s">
        <v>1723</v>
      </c>
      <c r="K238" s="617"/>
      <c r="L238" s="617"/>
      <c r="M238" s="2391"/>
      <c r="N238" s="2391"/>
      <c r="O238" s="617"/>
      <c r="P238" s="617"/>
      <c r="Q238" s="619"/>
    </row>
    <row r="239" spans="1:30" ht="156">
      <c r="A239" s="617">
        <v>186</v>
      </c>
      <c r="B239" s="617">
        <v>11</v>
      </c>
      <c r="C239" s="623" t="s">
        <v>1724</v>
      </c>
      <c r="D239" s="617" t="s">
        <v>19</v>
      </c>
      <c r="E239" s="617" t="s">
        <v>1722</v>
      </c>
      <c r="F239" s="617" t="s">
        <v>1725</v>
      </c>
      <c r="G239" s="617"/>
      <c r="H239" s="617"/>
      <c r="I239" s="617"/>
      <c r="J239" s="617" t="s">
        <v>1726</v>
      </c>
      <c r="K239" s="617"/>
      <c r="L239" s="617" t="s">
        <v>1727</v>
      </c>
      <c r="M239" s="617" t="s">
        <v>1728</v>
      </c>
      <c r="N239" s="617" t="s">
        <v>1729</v>
      </c>
      <c r="O239" s="617"/>
      <c r="P239" s="617"/>
      <c r="Q239" s="619"/>
    </row>
    <row r="240" spans="1:30" ht="409.5">
      <c r="A240" s="617">
        <v>187</v>
      </c>
      <c r="B240" s="617">
        <v>12</v>
      </c>
      <c r="C240" s="617" t="s">
        <v>1730</v>
      </c>
      <c r="D240" s="617" t="s">
        <v>19</v>
      </c>
      <c r="E240" s="2390" t="s">
        <v>1731</v>
      </c>
      <c r="F240" s="617" t="s">
        <v>1732</v>
      </c>
      <c r="G240" s="617">
        <v>1985</v>
      </c>
      <c r="H240" s="617"/>
      <c r="I240" s="617" t="s">
        <v>1733</v>
      </c>
      <c r="J240" s="617" t="s">
        <v>1734</v>
      </c>
      <c r="K240" s="2390">
        <v>50000</v>
      </c>
      <c r="L240" s="2390" t="s">
        <v>1735</v>
      </c>
      <c r="M240" s="617"/>
      <c r="N240" s="617" t="s">
        <v>1736</v>
      </c>
      <c r="O240" s="617"/>
      <c r="P240" s="617"/>
      <c r="Q240" s="619" t="s">
        <v>1737</v>
      </c>
    </row>
    <row r="241" spans="1:17" ht="60">
      <c r="A241" s="617">
        <v>188</v>
      </c>
      <c r="B241" s="617">
        <v>13</v>
      </c>
      <c r="C241" s="617" t="s">
        <v>1738</v>
      </c>
      <c r="D241" s="617" t="s">
        <v>19</v>
      </c>
      <c r="E241" s="2391"/>
      <c r="F241" s="617" t="s">
        <v>1732</v>
      </c>
      <c r="G241" s="617">
        <v>1985</v>
      </c>
      <c r="H241" s="617"/>
      <c r="I241" s="617" t="s">
        <v>1739</v>
      </c>
      <c r="J241" s="617" t="s">
        <v>1740</v>
      </c>
      <c r="K241" s="2400"/>
      <c r="L241" s="2400"/>
      <c r="M241" s="617"/>
      <c r="N241" s="617" t="s">
        <v>1736</v>
      </c>
      <c r="O241" s="617"/>
      <c r="P241" s="617"/>
      <c r="Q241" s="619" t="s">
        <v>1737</v>
      </c>
    </row>
    <row r="242" spans="1:17" ht="60">
      <c r="A242" s="617">
        <v>189</v>
      </c>
      <c r="B242" s="617">
        <v>14</v>
      </c>
      <c r="C242" s="617" t="s">
        <v>1741</v>
      </c>
      <c r="D242" s="617" t="s">
        <v>19</v>
      </c>
      <c r="E242" s="617" t="s">
        <v>1742</v>
      </c>
      <c r="F242" s="617" t="s">
        <v>1743</v>
      </c>
      <c r="G242" s="617">
        <v>1980</v>
      </c>
      <c r="H242" s="617" t="s">
        <v>1744</v>
      </c>
      <c r="I242" s="617" t="s">
        <v>1745</v>
      </c>
      <c r="J242" s="2390" t="s">
        <v>1746</v>
      </c>
      <c r="K242" s="2390">
        <v>10000</v>
      </c>
      <c r="L242" s="2390" t="s">
        <v>1747</v>
      </c>
      <c r="M242" s="2390" t="s">
        <v>1748</v>
      </c>
      <c r="N242" s="2390" t="s">
        <v>1749</v>
      </c>
      <c r="O242" s="617"/>
      <c r="P242" s="617"/>
      <c r="Q242" s="619"/>
    </row>
    <row r="243" spans="1:17" ht="72">
      <c r="A243" s="617">
        <v>190</v>
      </c>
      <c r="B243" s="617">
        <v>15</v>
      </c>
      <c r="C243" s="617" t="s">
        <v>1750</v>
      </c>
      <c r="D243" s="617" t="s">
        <v>19</v>
      </c>
      <c r="E243" s="617" t="s">
        <v>1742</v>
      </c>
      <c r="F243" s="617" t="s">
        <v>1743</v>
      </c>
      <c r="G243" s="617">
        <v>1980</v>
      </c>
      <c r="H243" s="617">
        <v>211.8</v>
      </c>
      <c r="I243" s="617" t="s">
        <v>1751</v>
      </c>
      <c r="J243" s="2401"/>
      <c r="K243" s="2392"/>
      <c r="L243" s="2392"/>
      <c r="M243" s="2392"/>
      <c r="N243" s="2392"/>
      <c r="O243" s="617"/>
      <c r="P243" s="617"/>
      <c r="Q243" s="619"/>
    </row>
    <row r="244" spans="1:17" ht="72">
      <c r="A244" s="617">
        <v>191</v>
      </c>
      <c r="B244" s="617">
        <v>16</v>
      </c>
      <c r="C244" s="617" t="s">
        <v>1750</v>
      </c>
      <c r="D244" s="617" t="s">
        <v>19</v>
      </c>
      <c r="E244" s="617" t="s">
        <v>1742</v>
      </c>
      <c r="F244" s="617" t="s">
        <v>1743</v>
      </c>
      <c r="G244" s="617">
        <v>1980</v>
      </c>
      <c r="H244" s="617">
        <v>746.4</v>
      </c>
      <c r="I244" s="617" t="s">
        <v>1752</v>
      </c>
      <c r="J244" s="2401"/>
      <c r="K244" s="2392"/>
      <c r="L244" s="2392"/>
      <c r="M244" s="2392"/>
      <c r="N244" s="2392"/>
      <c r="O244" s="617"/>
      <c r="P244" s="617"/>
      <c r="Q244" s="619"/>
    </row>
    <row r="245" spans="1:17" ht="48">
      <c r="A245" s="617">
        <v>192</v>
      </c>
      <c r="B245" s="617">
        <v>17</v>
      </c>
      <c r="C245" s="617" t="s">
        <v>1753</v>
      </c>
      <c r="D245" s="617" t="s">
        <v>19</v>
      </c>
      <c r="E245" s="617" t="s">
        <v>1742</v>
      </c>
      <c r="F245" s="617" t="s">
        <v>1743</v>
      </c>
      <c r="G245" s="617">
        <v>1980</v>
      </c>
      <c r="H245" s="617">
        <v>63.1</v>
      </c>
      <c r="I245" s="617" t="s">
        <v>1754</v>
      </c>
      <c r="J245" s="2401"/>
      <c r="K245" s="2392"/>
      <c r="L245" s="2392"/>
      <c r="M245" s="2392"/>
      <c r="N245" s="2392"/>
      <c r="O245" s="617"/>
      <c r="P245" s="617"/>
      <c r="Q245" s="619"/>
    </row>
    <row r="246" spans="1:17" ht="72">
      <c r="A246" s="617">
        <v>193</v>
      </c>
      <c r="B246" s="617">
        <v>18</v>
      </c>
      <c r="C246" s="617" t="s">
        <v>1750</v>
      </c>
      <c r="D246" s="617" t="s">
        <v>19</v>
      </c>
      <c r="E246" s="617" t="s">
        <v>1742</v>
      </c>
      <c r="F246" s="617" t="s">
        <v>1743</v>
      </c>
      <c r="G246" s="617">
        <v>1980</v>
      </c>
      <c r="H246" s="617">
        <v>284.5</v>
      </c>
      <c r="I246" s="617" t="s">
        <v>1755</v>
      </c>
      <c r="J246" s="2401"/>
      <c r="K246" s="2392"/>
      <c r="L246" s="2392"/>
      <c r="M246" s="2392"/>
      <c r="N246" s="2392"/>
      <c r="O246" s="617"/>
      <c r="P246" s="617"/>
      <c r="Q246" s="619"/>
    </row>
    <row r="247" spans="1:17" ht="72">
      <c r="A247" s="617">
        <v>194</v>
      </c>
      <c r="B247" s="617">
        <v>19</v>
      </c>
      <c r="C247" s="617" t="s">
        <v>1750</v>
      </c>
      <c r="D247" s="617" t="s">
        <v>19</v>
      </c>
      <c r="E247" s="617" t="s">
        <v>1742</v>
      </c>
      <c r="F247" s="617" t="s">
        <v>1743</v>
      </c>
      <c r="G247" s="617">
        <v>1980</v>
      </c>
      <c r="H247" s="617">
        <v>434.5</v>
      </c>
      <c r="I247" s="617" t="s">
        <v>1756</v>
      </c>
      <c r="J247" s="2401"/>
      <c r="K247" s="2392"/>
      <c r="L247" s="2392"/>
      <c r="M247" s="2392"/>
      <c r="N247" s="2392"/>
      <c r="O247" s="617"/>
      <c r="P247" s="617"/>
      <c r="Q247" s="619"/>
    </row>
    <row r="248" spans="1:17" ht="60">
      <c r="A248" s="617">
        <v>195</v>
      </c>
      <c r="B248" s="632">
        <v>20</v>
      </c>
      <c r="C248" s="617" t="s">
        <v>1757</v>
      </c>
      <c r="D248" s="617" t="s">
        <v>19</v>
      </c>
      <c r="E248" s="617" t="s">
        <v>1742</v>
      </c>
      <c r="F248" s="617" t="s">
        <v>1743</v>
      </c>
      <c r="G248" s="617">
        <v>1980</v>
      </c>
      <c r="H248" s="617">
        <v>42.1</v>
      </c>
      <c r="I248" s="617" t="s">
        <v>1758</v>
      </c>
      <c r="J248" s="2400"/>
      <c r="K248" s="2391"/>
      <c r="L248" s="2391"/>
      <c r="M248" s="2391"/>
      <c r="N248" s="2391"/>
      <c r="O248" s="617"/>
      <c r="P248" s="617"/>
      <c r="Q248" s="619"/>
    </row>
    <row r="249" spans="1:17">
      <c r="A249" s="633"/>
    </row>
    <row r="250" spans="1:17">
      <c r="A250" s="633"/>
    </row>
    <row r="251" spans="1:17">
      <c r="A251" s="633"/>
    </row>
    <row r="252" spans="1:17">
      <c r="A252" s="633"/>
    </row>
    <row r="253" spans="1:17">
      <c r="A253" s="633"/>
    </row>
    <row r="254" spans="1:17">
      <c r="A254" s="633"/>
    </row>
  </sheetData>
  <mergeCells count="46">
    <mergeCell ref="M242:M248"/>
    <mergeCell ref="N242:N248"/>
    <mergeCell ref="E240:E241"/>
    <mergeCell ref="K240:K241"/>
    <mergeCell ref="L240:L241"/>
    <mergeCell ref="J242:J248"/>
    <mergeCell ref="K242:K248"/>
    <mergeCell ref="L242:L248"/>
    <mergeCell ref="F148:F151"/>
    <mergeCell ref="C155:Q155"/>
    <mergeCell ref="G163:G173"/>
    <mergeCell ref="C228:Q228"/>
    <mergeCell ref="M229:M238"/>
    <mergeCell ref="N229:N238"/>
    <mergeCell ref="F122:F125"/>
    <mergeCell ref="J122:J125"/>
    <mergeCell ref="F133:F136"/>
    <mergeCell ref="N138:N140"/>
    <mergeCell ref="F139:F140"/>
    <mergeCell ref="C118:Q118"/>
    <mergeCell ref="F119:F120"/>
    <mergeCell ref="J119:J120"/>
    <mergeCell ref="N119:N120"/>
    <mergeCell ref="O119:O120"/>
    <mergeCell ref="A4:B4"/>
    <mergeCell ref="C5:Q5"/>
    <mergeCell ref="O6:O17"/>
    <mergeCell ref="C25:Q25"/>
    <mergeCell ref="N29:N31"/>
    <mergeCell ref="P29:P31"/>
    <mergeCell ref="A1:Q1"/>
    <mergeCell ref="A2:A3"/>
    <mergeCell ref="B2:B3"/>
    <mergeCell ref="C2:C3"/>
    <mergeCell ref="E2:E3"/>
    <mergeCell ref="F2:F3"/>
    <mergeCell ref="G2:G3"/>
    <mergeCell ref="H2:H3"/>
    <mergeCell ref="I2:I3"/>
    <mergeCell ref="J2:J3"/>
    <mergeCell ref="K2:K3"/>
    <mergeCell ref="L2:L3"/>
    <mergeCell ref="M2:M3"/>
    <mergeCell ref="N2:N3"/>
    <mergeCell ref="O2:P2"/>
    <mergeCell ref="Q2:Q3"/>
  </mergeCells>
  <pageMargins left="0.31496062992125984" right="0.31496062992125984" top="0.15748031496062992" bottom="0.15748031496062992" header="0.31496062992125984" footer="0.31496062992125984"/>
  <pageSetup paperSize="9" scale="46" fitToHeight="0" orientation="landscape"/>
</worksheet>
</file>

<file path=xl/worksheets/sheet8.xml><?xml version="1.0" encoding="utf-8"?>
<worksheet xmlns="http://schemas.openxmlformats.org/spreadsheetml/2006/main" xmlns:r="http://schemas.openxmlformats.org/officeDocument/2006/relationships">
  <dimension ref="A1:BL108"/>
  <sheetViews>
    <sheetView topLeftCell="C66" workbookViewId="0">
      <selection activeCell="AW21" sqref="AW21"/>
    </sheetView>
  </sheetViews>
  <sheetFormatPr defaultRowHeight="12"/>
  <cols>
    <col min="1" max="1" width="3.42578125" style="16" customWidth="1"/>
    <col min="2" max="2" width="3.42578125" style="634" customWidth="1"/>
    <col min="3" max="3" width="13.28515625" style="634" customWidth="1"/>
    <col min="4" max="4" width="11.85546875" style="634" customWidth="1"/>
    <col min="5" max="5" width="17.7109375" style="634" customWidth="1"/>
    <col min="6" max="6" width="15.28515625" style="634" customWidth="1"/>
    <col min="7" max="7" width="9" style="634" customWidth="1"/>
    <col min="8" max="8" width="9.42578125" style="634" customWidth="1"/>
    <col min="9" max="9" width="15" style="634" customWidth="1"/>
    <col min="10" max="10" width="23" style="634" customWidth="1"/>
    <col min="11" max="11" width="13.5703125" style="634" customWidth="1"/>
    <col min="12" max="12" width="16" style="634" customWidth="1"/>
    <col min="13" max="13" width="19.28515625" style="634" customWidth="1"/>
    <col min="14" max="14" width="60.5703125" style="634" customWidth="1"/>
    <col min="15" max="15" width="13.85546875" style="634" customWidth="1"/>
    <col min="16" max="16" width="15.7109375" style="634" customWidth="1"/>
    <col min="17" max="17" width="13.140625" style="634" customWidth="1"/>
    <col min="18" max="18" width="15.140625" style="634" hidden="1" customWidth="1"/>
    <col min="19" max="19" width="20.140625" style="634" hidden="1" customWidth="1"/>
    <col min="20" max="20" width="13" style="634" hidden="1" customWidth="1"/>
    <col min="21" max="22" width="15.7109375" style="634" hidden="1" customWidth="1"/>
    <col min="23" max="23" width="13.28515625" style="634" hidden="1" customWidth="1"/>
    <col min="24" max="24" width="14" style="634" hidden="1" customWidth="1"/>
    <col min="25" max="25" width="13.28515625" style="634" hidden="1" customWidth="1"/>
    <col min="26" max="26" width="12.7109375" style="634" hidden="1" customWidth="1"/>
    <col min="27" max="27" width="22" style="634" hidden="1" customWidth="1"/>
    <col min="28" max="28" width="19.140625" style="634" hidden="1" customWidth="1"/>
    <col min="29" max="30" width="4.85546875" style="634" hidden="1" customWidth="1"/>
    <col min="31" max="31" width="9.140625" style="634" hidden="1" customWidth="1"/>
    <col min="32" max="32" width="8.28515625" style="635" hidden="1" customWidth="1"/>
    <col min="33" max="33" width="8.7109375" style="634" hidden="1" customWidth="1"/>
    <col min="34" max="34" width="9.140625" style="634" hidden="1" customWidth="1"/>
    <col min="35" max="35" width="18" style="634" customWidth="1"/>
    <col min="36" max="16384" width="9.140625" style="634"/>
  </cols>
  <sheetData>
    <row r="1" spans="1:35" ht="32.25" customHeight="1">
      <c r="B1" s="2402" t="s">
        <v>1759</v>
      </c>
      <c r="C1" s="2402"/>
      <c r="D1" s="2402"/>
      <c r="E1" s="2402"/>
      <c r="F1" s="2402"/>
      <c r="G1" s="2402"/>
      <c r="H1" s="2402"/>
      <c r="I1" s="2402"/>
      <c r="J1" s="2402"/>
      <c r="K1" s="2402"/>
      <c r="L1" s="2402"/>
      <c r="M1" s="2402"/>
      <c r="N1" s="2402"/>
      <c r="O1" s="2402"/>
      <c r="P1" s="2402"/>
      <c r="Q1" s="2402"/>
      <c r="R1" s="636"/>
      <c r="S1" s="636"/>
      <c r="T1" s="636"/>
      <c r="U1" s="636"/>
      <c r="V1" s="636"/>
    </row>
    <row r="2" spans="1:35" s="637" customFormat="1">
      <c r="A2" s="2298" t="s">
        <v>0</v>
      </c>
      <c r="B2" s="2403" t="s">
        <v>0</v>
      </c>
      <c r="C2" s="2403" t="s">
        <v>1002</v>
      </c>
      <c r="D2" s="2403" t="s">
        <v>14</v>
      </c>
      <c r="E2" s="2403" t="s">
        <v>2</v>
      </c>
      <c r="F2" s="2403" t="s">
        <v>3</v>
      </c>
      <c r="G2" s="2403" t="s">
        <v>4</v>
      </c>
      <c r="H2" s="2403" t="s">
        <v>1760</v>
      </c>
      <c r="I2" s="2403" t="s">
        <v>1761</v>
      </c>
      <c r="J2" s="2403" t="s">
        <v>315</v>
      </c>
      <c r="K2" s="2403" t="s">
        <v>1004</v>
      </c>
      <c r="L2" s="2403" t="s">
        <v>9</v>
      </c>
      <c r="M2" s="2403" t="s">
        <v>1762</v>
      </c>
      <c r="N2" s="2403" t="s">
        <v>1763</v>
      </c>
      <c r="O2" s="2383" t="s">
        <v>1764</v>
      </c>
      <c r="P2" s="2405"/>
      <c r="Q2" s="2403" t="s">
        <v>1006</v>
      </c>
      <c r="R2" s="639"/>
      <c r="S2" s="2383" t="s">
        <v>1765</v>
      </c>
      <c r="T2" s="2397"/>
      <c r="U2" s="2397"/>
      <c r="V2" s="2397"/>
      <c r="W2" s="2397"/>
      <c r="X2" s="2397"/>
      <c r="Y2" s="2405"/>
      <c r="Z2" s="640"/>
      <c r="AF2" s="641"/>
    </row>
    <row r="3" spans="1:35" s="637" customFormat="1" ht="116.25" customHeight="1">
      <c r="A3" s="2326"/>
      <c r="B3" s="2404"/>
      <c r="C3" s="2404"/>
      <c r="D3" s="2404"/>
      <c r="E3" s="2404"/>
      <c r="F3" s="2404"/>
      <c r="G3" s="2404"/>
      <c r="H3" s="2404"/>
      <c r="I3" s="2404"/>
      <c r="J3" s="2404"/>
      <c r="K3" s="2404"/>
      <c r="L3" s="2404"/>
      <c r="M3" s="2404"/>
      <c r="N3" s="2404"/>
      <c r="O3" s="640" t="s">
        <v>1766</v>
      </c>
      <c r="P3" s="640" t="s">
        <v>1767</v>
      </c>
      <c r="Q3" s="2404"/>
      <c r="R3" s="642"/>
      <c r="S3" s="640" t="s">
        <v>1768</v>
      </c>
      <c r="T3" s="640" t="s">
        <v>1769</v>
      </c>
      <c r="U3" s="640" t="s">
        <v>1770</v>
      </c>
      <c r="V3" s="640" t="s">
        <v>1771</v>
      </c>
      <c r="W3" s="640" t="s">
        <v>1772</v>
      </c>
      <c r="X3" s="643" t="s">
        <v>1773</v>
      </c>
      <c r="Y3" s="640" t="s">
        <v>1774</v>
      </c>
      <c r="Z3" s="640" t="s">
        <v>1775</v>
      </c>
      <c r="AA3" s="640" t="s">
        <v>1776</v>
      </c>
      <c r="AB3" s="640" t="s">
        <v>1777</v>
      </c>
      <c r="AF3" s="641"/>
      <c r="AI3" s="637" t="s">
        <v>115</v>
      </c>
    </row>
    <row r="4" spans="1:35" s="637" customFormat="1">
      <c r="A4" s="2383">
        <v>1</v>
      </c>
      <c r="B4" s="2330"/>
      <c r="C4" s="640">
        <v>2</v>
      </c>
      <c r="D4" s="640">
        <v>3</v>
      </c>
      <c r="E4" s="640">
        <v>4</v>
      </c>
      <c r="F4" s="640">
        <v>5</v>
      </c>
      <c r="G4" s="640">
        <v>6</v>
      </c>
      <c r="H4" s="640">
        <v>7</v>
      </c>
      <c r="I4" s="640">
        <v>8</v>
      </c>
      <c r="J4" s="640">
        <v>9</v>
      </c>
      <c r="K4" s="640">
        <v>10</v>
      </c>
      <c r="L4" s="640">
        <v>11</v>
      </c>
      <c r="M4" s="640">
        <v>12</v>
      </c>
      <c r="N4" s="640">
        <v>13</v>
      </c>
      <c r="O4" s="640">
        <v>14</v>
      </c>
      <c r="P4" s="640">
        <v>15</v>
      </c>
      <c r="Q4" s="640">
        <v>16</v>
      </c>
      <c r="R4" s="640"/>
      <c r="S4" s="640"/>
      <c r="T4" s="640"/>
      <c r="U4" s="640"/>
      <c r="V4" s="640"/>
      <c r="W4" s="640"/>
      <c r="X4" s="640"/>
      <c r="Y4" s="640"/>
      <c r="Z4" s="640"/>
      <c r="AA4" s="640"/>
      <c r="AB4" s="640"/>
      <c r="AF4" s="641"/>
    </row>
    <row r="5" spans="1:35" s="637" customFormat="1">
      <c r="A5" s="11"/>
      <c r="B5" s="563">
        <f>COUNT(B6:B104)</f>
        <v>97</v>
      </c>
      <c r="C5" s="2383" t="s">
        <v>116</v>
      </c>
      <c r="D5" s="2397"/>
      <c r="E5" s="2329"/>
      <c r="F5" s="2329"/>
      <c r="G5" s="2329"/>
      <c r="H5" s="2329"/>
      <c r="I5" s="2329"/>
      <c r="J5" s="2329"/>
      <c r="K5" s="2329"/>
      <c r="L5" s="2329"/>
      <c r="M5" s="2329"/>
      <c r="N5" s="2329"/>
      <c r="O5" s="2329"/>
      <c r="P5" s="2329"/>
      <c r="Q5" s="2330"/>
      <c r="R5" s="638"/>
      <c r="S5" s="640"/>
      <c r="T5" s="640"/>
      <c r="U5" s="640"/>
      <c r="V5" s="644"/>
      <c r="W5" s="640"/>
      <c r="X5" s="640"/>
      <c r="Y5" s="640"/>
      <c r="Z5" s="640"/>
      <c r="AA5" s="640"/>
      <c r="AB5" s="640"/>
      <c r="AF5" s="641"/>
    </row>
    <row r="6" spans="1:35" ht="120">
      <c r="A6" s="565">
        <v>1</v>
      </c>
      <c r="B6" s="645">
        <v>1</v>
      </c>
      <c r="C6" s="645" t="s">
        <v>341</v>
      </c>
      <c r="D6" s="645" t="s">
        <v>19</v>
      </c>
      <c r="E6" s="645" t="s">
        <v>1778</v>
      </c>
      <c r="F6" s="645" t="s">
        <v>1779</v>
      </c>
      <c r="G6" s="645"/>
      <c r="H6" s="645"/>
      <c r="I6" s="646"/>
      <c r="J6" s="645" t="s">
        <v>1780</v>
      </c>
      <c r="K6" s="645" t="s">
        <v>1781</v>
      </c>
      <c r="L6" s="645" t="s">
        <v>1782</v>
      </c>
      <c r="M6" s="645" t="s">
        <v>344</v>
      </c>
      <c r="N6" s="617" t="s">
        <v>1783</v>
      </c>
      <c r="O6" s="617"/>
      <c r="P6" s="617"/>
      <c r="Q6" s="617"/>
      <c r="R6" s="623"/>
      <c r="S6" s="623"/>
      <c r="T6" s="623"/>
      <c r="U6" s="623"/>
      <c r="V6" s="647"/>
      <c r="W6" s="623"/>
      <c r="X6" s="623"/>
      <c r="Y6" s="623"/>
      <c r="Z6" s="623"/>
      <c r="AA6" s="623"/>
      <c r="AB6" s="623"/>
    </row>
    <row r="7" spans="1:35" ht="110.25" customHeight="1">
      <c r="A7" s="580">
        <v>2</v>
      </c>
      <c r="B7" s="648">
        <v>2</v>
      </c>
      <c r="C7" s="648" t="s">
        <v>1784</v>
      </c>
      <c r="D7" s="648" t="s">
        <v>19</v>
      </c>
      <c r="E7" s="648" t="s">
        <v>1785</v>
      </c>
      <c r="F7" s="648" t="s">
        <v>1786</v>
      </c>
      <c r="G7" s="648">
        <v>1969</v>
      </c>
      <c r="H7" s="649">
        <v>352</v>
      </c>
      <c r="I7" s="650" t="s">
        <v>1787</v>
      </c>
      <c r="J7" s="648" t="s">
        <v>1788</v>
      </c>
      <c r="K7" s="648">
        <v>46167</v>
      </c>
      <c r="L7" s="648" t="s">
        <v>1789</v>
      </c>
      <c r="M7" s="648" t="s">
        <v>1790</v>
      </c>
      <c r="N7" s="618" t="s">
        <v>1791</v>
      </c>
      <c r="O7" s="618"/>
      <c r="P7" s="618"/>
      <c r="Q7" s="618"/>
      <c r="R7" s="406"/>
      <c r="S7" s="651"/>
      <c r="T7" s="651"/>
      <c r="U7" s="651"/>
      <c r="V7" s="652"/>
      <c r="W7" s="651"/>
      <c r="X7" s="651"/>
      <c r="Y7" s="651"/>
      <c r="Z7" s="651"/>
      <c r="AA7" s="651"/>
      <c r="AB7" s="651"/>
    </row>
    <row r="8" spans="1:35" s="653" customFormat="1" ht="96">
      <c r="A8" s="565">
        <v>3</v>
      </c>
      <c r="B8" s="645">
        <v>3</v>
      </c>
      <c r="C8" s="645" t="s">
        <v>230</v>
      </c>
      <c r="D8" s="645" t="s">
        <v>19</v>
      </c>
      <c r="E8" s="645" t="s">
        <v>1792</v>
      </c>
      <c r="F8" s="645" t="s">
        <v>1793</v>
      </c>
      <c r="G8" s="645"/>
      <c r="H8" s="645">
        <v>416.2</v>
      </c>
      <c r="I8" s="645" t="s">
        <v>1794</v>
      </c>
      <c r="J8" s="645" t="s">
        <v>1788</v>
      </c>
      <c r="K8" s="222"/>
      <c r="L8" s="645"/>
      <c r="M8" s="648" t="s">
        <v>1790</v>
      </c>
      <c r="N8" s="623" t="s">
        <v>1795</v>
      </c>
      <c r="O8" s="645"/>
      <c r="P8" s="645"/>
      <c r="Q8" s="645"/>
    </row>
    <row r="9" spans="1:35" s="636" customFormat="1" ht="123.75" customHeight="1">
      <c r="A9" s="580">
        <v>4</v>
      </c>
      <c r="B9" s="648">
        <v>4</v>
      </c>
      <c r="C9" s="654" t="s">
        <v>433</v>
      </c>
      <c r="D9" s="654" t="s">
        <v>19</v>
      </c>
      <c r="E9" s="654" t="s">
        <v>1796</v>
      </c>
      <c r="F9" s="654" t="s">
        <v>1797</v>
      </c>
      <c r="G9" s="655">
        <v>1994</v>
      </c>
      <c r="H9" s="655">
        <v>48.6</v>
      </c>
      <c r="I9" s="186" t="s">
        <v>1798</v>
      </c>
      <c r="J9" s="654" t="s">
        <v>1799</v>
      </c>
      <c r="K9" s="654"/>
      <c r="L9" s="654" t="s">
        <v>1800</v>
      </c>
      <c r="M9" s="654" t="s">
        <v>254</v>
      </c>
      <c r="N9" s="656" t="s">
        <v>1801</v>
      </c>
      <c r="O9" s="657"/>
      <c r="P9" s="657"/>
      <c r="Q9" s="657"/>
      <c r="R9" s="188"/>
      <c r="S9" s="188"/>
      <c r="T9" s="188"/>
      <c r="U9" s="188"/>
      <c r="V9" s="658"/>
      <c r="W9" s="188"/>
      <c r="X9" s="188"/>
      <c r="Y9" s="188"/>
      <c r="Z9" s="188"/>
      <c r="AA9" s="188"/>
      <c r="AB9" s="188"/>
      <c r="AF9" s="659"/>
      <c r="AH9" s="636">
        <v>1</v>
      </c>
    </row>
    <row r="10" spans="1:35" ht="118.5" customHeight="1">
      <c r="A10" s="565">
        <v>5</v>
      </c>
      <c r="B10" s="645">
        <v>5</v>
      </c>
      <c r="C10" s="660" t="s">
        <v>1802</v>
      </c>
      <c r="D10" s="645" t="s">
        <v>19</v>
      </c>
      <c r="E10" s="660" t="s">
        <v>1803</v>
      </c>
      <c r="F10" s="661" t="s">
        <v>1804</v>
      </c>
      <c r="G10" s="661" t="s">
        <v>1135</v>
      </c>
      <c r="H10" s="662">
        <v>89.4</v>
      </c>
      <c r="I10" s="663" t="s">
        <v>1805</v>
      </c>
      <c r="J10" s="664" t="s">
        <v>1806</v>
      </c>
      <c r="K10" s="645"/>
      <c r="L10" s="645"/>
      <c r="M10" s="665" t="s">
        <v>1807</v>
      </c>
      <c r="N10" s="617" t="s">
        <v>1808</v>
      </c>
      <c r="O10" s="666"/>
      <c r="P10" s="617"/>
      <c r="Q10" s="617" t="s">
        <v>1809</v>
      </c>
      <c r="R10" s="623"/>
      <c r="S10" s="623"/>
      <c r="T10" s="623"/>
      <c r="U10" s="623"/>
      <c r="V10" s="647"/>
      <c r="W10" s="623"/>
      <c r="X10" s="623"/>
      <c r="Y10" s="623"/>
      <c r="Z10" s="623"/>
      <c r="AA10" s="623"/>
      <c r="AB10" s="623"/>
    </row>
    <row r="11" spans="1:35" ht="268.5" customHeight="1">
      <c r="A11" s="580">
        <v>6</v>
      </c>
      <c r="B11" s="667">
        <v>6</v>
      </c>
      <c r="C11" s="668" t="s">
        <v>1810</v>
      </c>
      <c r="D11" s="669" t="s">
        <v>19</v>
      </c>
      <c r="E11" s="668" t="s">
        <v>1811</v>
      </c>
      <c r="F11" s="670" t="s">
        <v>1804</v>
      </c>
      <c r="G11" s="670" t="s">
        <v>1696</v>
      </c>
      <c r="H11" s="671">
        <v>485.2</v>
      </c>
      <c r="I11" s="672" t="s">
        <v>1812</v>
      </c>
      <c r="J11" s="673" t="s">
        <v>1806</v>
      </c>
      <c r="K11" s="669"/>
      <c r="L11" s="674"/>
      <c r="M11" s="356" t="s">
        <v>254</v>
      </c>
      <c r="N11" s="675" t="s">
        <v>1813</v>
      </c>
      <c r="O11" s="676">
        <v>0</v>
      </c>
      <c r="P11" s="180"/>
      <c r="Q11" s="222" t="s">
        <v>1814</v>
      </c>
      <c r="R11" s="222"/>
      <c r="S11" s="222"/>
      <c r="T11" s="222"/>
      <c r="U11" s="222"/>
      <c r="V11" s="677"/>
      <c r="W11" s="222"/>
      <c r="X11" s="222"/>
      <c r="Y11" s="222"/>
      <c r="Z11" s="222"/>
      <c r="AA11" s="222"/>
      <c r="AB11" s="222"/>
      <c r="AC11" s="16"/>
      <c r="AD11" s="16"/>
      <c r="AE11" s="16"/>
      <c r="AF11" s="173"/>
      <c r="AG11" s="678" t="s">
        <v>1815</v>
      </c>
      <c r="AH11" s="678">
        <v>1</v>
      </c>
      <c r="AI11" s="16"/>
    </row>
    <row r="12" spans="1:35" s="679" customFormat="1" ht="156" customHeight="1">
      <c r="A12" s="180">
        <v>7</v>
      </c>
      <c r="B12" s="181">
        <v>7</v>
      </c>
      <c r="C12" s="232" t="s">
        <v>1816</v>
      </c>
      <c r="D12" s="232" t="s">
        <v>19</v>
      </c>
      <c r="E12" s="232" t="s">
        <v>1817</v>
      </c>
      <c r="F12" s="232" t="s">
        <v>1804</v>
      </c>
      <c r="G12" s="232">
        <v>1953</v>
      </c>
      <c r="H12" s="232">
        <v>1312.2</v>
      </c>
      <c r="I12" s="232" t="s">
        <v>1818</v>
      </c>
      <c r="J12" s="232" t="s">
        <v>1819</v>
      </c>
      <c r="K12" s="680">
        <v>2243</v>
      </c>
      <c r="L12" s="681" t="s">
        <v>1820</v>
      </c>
      <c r="M12" s="356" t="s">
        <v>254</v>
      </c>
      <c r="N12" s="682" t="s">
        <v>1821</v>
      </c>
      <c r="O12" s="232"/>
      <c r="P12" s="232"/>
      <c r="Q12" s="669" t="s">
        <v>1822</v>
      </c>
      <c r="R12" s="232"/>
      <c r="S12" s="232"/>
      <c r="T12" s="232"/>
      <c r="U12" s="232"/>
      <c r="V12" s="232"/>
      <c r="W12" s="232"/>
      <c r="X12" s="232"/>
      <c r="Y12" s="232"/>
      <c r="Z12" s="232"/>
      <c r="AA12" s="232"/>
      <c r="AB12" s="232"/>
    </row>
    <row r="13" spans="1:35" s="683" customFormat="1" ht="201.6" customHeight="1">
      <c r="A13" s="239">
        <v>8</v>
      </c>
      <c r="B13" s="684">
        <v>8</v>
      </c>
      <c r="C13" s="669" t="s">
        <v>1823</v>
      </c>
      <c r="D13" s="669" t="s">
        <v>19</v>
      </c>
      <c r="E13" s="669" t="s">
        <v>1817</v>
      </c>
      <c r="F13" s="669" t="s">
        <v>1804</v>
      </c>
      <c r="G13" s="669">
        <v>1954</v>
      </c>
      <c r="H13" s="669">
        <v>150.9</v>
      </c>
      <c r="I13" s="669" t="s">
        <v>1824</v>
      </c>
      <c r="J13" s="669" t="s">
        <v>1825</v>
      </c>
      <c r="K13" s="180"/>
      <c r="L13" s="674"/>
      <c r="M13" s="356" t="s">
        <v>254</v>
      </c>
      <c r="N13" s="512" t="s">
        <v>1826</v>
      </c>
      <c r="O13" s="669"/>
      <c r="P13" s="669"/>
      <c r="Q13" s="669" t="s">
        <v>1827</v>
      </c>
      <c r="R13" s="669"/>
      <c r="S13" s="669"/>
      <c r="T13" s="669"/>
      <c r="U13" s="669"/>
      <c r="V13" s="669"/>
      <c r="W13" s="669"/>
      <c r="X13" s="669"/>
      <c r="Y13" s="669"/>
      <c r="Z13" s="669"/>
      <c r="AA13" s="669"/>
      <c r="AB13" s="669"/>
    </row>
    <row r="14" spans="1:35" s="683" customFormat="1" ht="295.89999999999998" customHeight="1">
      <c r="A14" s="230">
        <v>9</v>
      </c>
      <c r="B14" s="669">
        <v>9</v>
      </c>
      <c r="C14" s="669" t="s">
        <v>1828</v>
      </c>
      <c r="D14" s="669" t="s">
        <v>19</v>
      </c>
      <c r="E14" s="669" t="s">
        <v>1829</v>
      </c>
      <c r="F14" s="669" t="s">
        <v>1804</v>
      </c>
      <c r="G14" s="669"/>
      <c r="H14" s="669">
        <v>1163.4000000000001</v>
      </c>
      <c r="I14" s="669" t="s">
        <v>1830</v>
      </c>
      <c r="J14" s="669" t="s">
        <v>1831</v>
      </c>
      <c r="K14" s="375"/>
      <c r="L14" s="669"/>
      <c r="M14" s="356" t="s">
        <v>254</v>
      </c>
      <c r="N14" s="226" t="s">
        <v>1832</v>
      </c>
      <c r="O14" s="669"/>
      <c r="P14" s="669"/>
      <c r="Q14" s="669" t="s">
        <v>1833</v>
      </c>
      <c r="R14" s="669"/>
      <c r="S14" s="669"/>
      <c r="T14" s="669"/>
      <c r="U14" s="669"/>
      <c r="V14" s="669"/>
      <c r="W14" s="669"/>
      <c r="X14" s="669"/>
      <c r="Y14" s="669"/>
      <c r="Z14" s="669"/>
      <c r="AA14" s="669"/>
      <c r="AB14" s="669"/>
    </row>
    <row r="15" spans="1:35" s="685" customFormat="1" ht="143.25" customHeight="1">
      <c r="A15" s="580">
        <v>10</v>
      </c>
      <c r="B15" s="667">
        <v>10</v>
      </c>
      <c r="C15" s="667" t="s">
        <v>1834</v>
      </c>
      <c r="D15" s="667" t="s">
        <v>19</v>
      </c>
      <c r="E15" s="667" t="s">
        <v>1835</v>
      </c>
      <c r="F15" s="667" t="s">
        <v>1804</v>
      </c>
      <c r="G15" s="667"/>
      <c r="H15" s="667">
        <v>214.2</v>
      </c>
      <c r="I15" s="667" t="s">
        <v>1836</v>
      </c>
      <c r="J15" s="667" t="s">
        <v>1837</v>
      </c>
      <c r="K15" s="686"/>
      <c r="L15" s="667"/>
      <c r="M15" s="190" t="s">
        <v>1838</v>
      </c>
      <c r="N15" s="190" t="s">
        <v>1839</v>
      </c>
      <c r="O15" s="667"/>
      <c r="P15" s="667"/>
      <c r="Q15" s="667" t="s">
        <v>1827</v>
      </c>
      <c r="R15" s="687"/>
      <c r="S15" s="687"/>
      <c r="T15" s="687"/>
      <c r="U15" s="687"/>
      <c r="V15" s="687"/>
      <c r="W15" s="687"/>
      <c r="X15" s="687"/>
      <c r="Y15" s="687"/>
      <c r="Z15" s="687"/>
      <c r="AA15" s="687"/>
      <c r="AB15" s="687"/>
    </row>
    <row r="16" spans="1:35" s="685" customFormat="1" ht="57" customHeight="1">
      <c r="A16" s="230">
        <v>11</v>
      </c>
      <c r="B16" s="669">
        <v>11</v>
      </c>
      <c r="C16" s="194" t="s">
        <v>341</v>
      </c>
      <c r="D16" s="194" t="s">
        <v>29</v>
      </c>
      <c r="E16" s="194" t="s">
        <v>1840</v>
      </c>
      <c r="F16" s="194" t="s">
        <v>147</v>
      </c>
      <c r="G16" s="194"/>
      <c r="H16" s="194"/>
      <c r="I16" s="194"/>
      <c r="J16" s="194" t="s">
        <v>155</v>
      </c>
      <c r="K16" s="194">
        <v>18715</v>
      </c>
      <c r="L16" s="194" t="s">
        <v>1841</v>
      </c>
      <c r="M16" s="194" t="s">
        <v>150</v>
      </c>
      <c r="N16" s="194" t="s">
        <v>1842</v>
      </c>
      <c r="O16" s="688"/>
      <c r="P16" s="688"/>
      <c r="Q16" s="688"/>
      <c r="R16" s="689"/>
      <c r="S16" s="687"/>
      <c r="T16" s="687"/>
      <c r="U16" s="687"/>
      <c r="V16" s="687"/>
      <c r="W16" s="687"/>
      <c r="X16" s="687"/>
      <c r="Y16" s="687"/>
      <c r="Z16" s="687"/>
      <c r="AA16" s="687"/>
      <c r="AB16" s="687"/>
    </row>
    <row r="17" spans="1:35" s="685" customFormat="1" ht="57" customHeight="1">
      <c r="A17" s="580">
        <v>12</v>
      </c>
      <c r="B17" s="667">
        <v>12</v>
      </c>
      <c r="C17" s="194" t="s">
        <v>341</v>
      </c>
      <c r="D17" s="194" t="s">
        <v>29</v>
      </c>
      <c r="E17" s="194" t="s">
        <v>1840</v>
      </c>
      <c r="F17" s="194" t="s">
        <v>147</v>
      </c>
      <c r="G17" s="194"/>
      <c r="H17" s="194"/>
      <c r="I17" s="194"/>
      <c r="J17" s="194" t="s">
        <v>155</v>
      </c>
      <c r="K17" s="194">
        <v>1701</v>
      </c>
      <c r="L17" s="194" t="s">
        <v>1843</v>
      </c>
      <c r="M17" s="194" t="s">
        <v>150</v>
      </c>
      <c r="N17" s="194" t="s">
        <v>1844</v>
      </c>
      <c r="O17" s="688"/>
      <c r="P17" s="688"/>
      <c r="Q17" s="688"/>
      <c r="R17" s="689"/>
      <c r="S17" s="687"/>
      <c r="T17" s="687"/>
      <c r="U17" s="687"/>
      <c r="V17" s="687"/>
      <c r="W17" s="687"/>
      <c r="X17" s="687"/>
      <c r="Y17" s="687"/>
      <c r="Z17" s="687"/>
      <c r="AA17" s="687"/>
      <c r="AB17" s="687"/>
    </row>
    <row r="18" spans="1:35" s="685" customFormat="1" ht="51" customHeight="1">
      <c r="A18" s="230">
        <v>13</v>
      </c>
      <c r="B18" s="669">
        <v>13</v>
      </c>
      <c r="C18" s="194" t="s">
        <v>341</v>
      </c>
      <c r="D18" s="194" t="s">
        <v>29</v>
      </c>
      <c r="E18" s="194" t="s">
        <v>1845</v>
      </c>
      <c r="F18" s="194" t="s">
        <v>1846</v>
      </c>
      <c r="G18" s="194"/>
      <c r="H18" s="194"/>
      <c r="I18" s="194"/>
      <c r="J18" s="194" t="s">
        <v>155</v>
      </c>
      <c r="K18" s="194">
        <v>1329</v>
      </c>
      <c r="L18" s="194" t="s">
        <v>1847</v>
      </c>
      <c r="M18" s="194" t="s">
        <v>150</v>
      </c>
      <c r="N18" s="194" t="s">
        <v>1848</v>
      </c>
      <c r="O18" s="688"/>
      <c r="P18" s="688"/>
      <c r="Q18" s="688"/>
      <c r="R18" s="689"/>
      <c r="S18" s="687"/>
      <c r="T18" s="687"/>
      <c r="U18" s="687"/>
      <c r="V18" s="687"/>
      <c r="W18" s="687"/>
      <c r="X18" s="687"/>
      <c r="Y18" s="687"/>
      <c r="Z18" s="687"/>
      <c r="AA18" s="687"/>
      <c r="AB18" s="687"/>
    </row>
    <row r="19" spans="1:35" s="637" customFormat="1">
      <c r="A19" s="11"/>
      <c r="B19" s="563"/>
      <c r="C19" s="2387" t="s">
        <v>17</v>
      </c>
      <c r="D19" s="2406"/>
      <c r="E19" s="2347"/>
      <c r="F19" s="2347"/>
      <c r="G19" s="2347"/>
      <c r="H19" s="2347"/>
      <c r="I19" s="2347"/>
      <c r="J19" s="2347"/>
      <c r="K19" s="2347"/>
      <c r="L19" s="2347"/>
      <c r="M19" s="2347"/>
      <c r="N19" s="2347"/>
      <c r="O19" s="2347"/>
      <c r="P19" s="2347"/>
      <c r="Q19" s="2348"/>
      <c r="R19" s="638"/>
      <c r="S19" s="640"/>
      <c r="T19" s="640"/>
      <c r="U19" s="640"/>
      <c r="V19" s="644"/>
      <c r="W19" s="640"/>
      <c r="X19" s="640"/>
      <c r="Y19" s="640"/>
      <c r="Z19" s="640"/>
      <c r="AA19" s="640"/>
      <c r="AB19" s="640"/>
      <c r="AF19" s="641"/>
    </row>
    <row r="20" spans="1:35" s="515" customFormat="1" ht="72">
      <c r="A20" s="691">
        <v>14</v>
      </c>
      <c r="B20" s="691">
        <v>1</v>
      </c>
      <c r="C20" s="249" t="s">
        <v>1849</v>
      </c>
      <c r="D20" s="248" t="s">
        <v>29</v>
      </c>
      <c r="E20" s="692" t="s">
        <v>1850</v>
      </c>
      <c r="F20" s="249" t="s">
        <v>1851</v>
      </c>
      <c r="G20" s="693" t="s">
        <v>1852</v>
      </c>
      <c r="H20" s="694">
        <v>45.2</v>
      </c>
      <c r="I20" s="695" t="s">
        <v>1853</v>
      </c>
      <c r="J20" s="696" t="s">
        <v>1854</v>
      </c>
      <c r="K20" s="697">
        <v>4014</v>
      </c>
      <c r="L20" s="249" t="s">
        <v>1855</v>
      </c>
      <c r="M20" s="249" t="s">
        <v>1856</v>
      </c>
      <c r="N20" s="210" t="s">
        <v>1857</v>
      </c>
      <c r="O20" s="212">
        <v>0</v>
      </c>
      <c r="P20" s="212">
        <v>0</v>
      </c>
      <c r="Q20" s="249" t="s">
        <v>1858</v>
      </c>
      <c r="R20" s="249"/>
      <c r="S20" s="698"/>
      <c r="T20" s="698"/>
      <c r="U20" s="698"/>
      <c r="V20" s="698"/>
      <c r="W20" s="698"/>
      <c r="X20" s="698"/>
      <c r="Y20" s="698"/>
      <c r="Z20" s="699"/>
      <c r="AA20" s="221"/>
      <c r="AB20" s="221"/>
      <c r="AF20" s="700"/>
    </row>
    <row r="21" spans="1:35" s="701" customFormat="1" ht="84.75" customHeight="1">
      <c r="A21" s="541">
        <v>15</v>
      </c>
      <c r="B21" s="541">
        <v>2</v>
      </c>
      <c r="C21" s="541" t="s">
        <v>479</v>
      </c>
      <c r="D21" s="291" t="s">
        <v>29</v>
      </c>
      <c r="E21" s="702" t="s">
        <v>1859</v>
      </c>
      <c r="F21" s="703" t="s">
        <v>1860</v>
      </c>
      <c r="G21" s="704" t="s">
        <v>1861</v>
      </c>
      <c r="H21" s="705">
        <v>20</v>
      </c>
      <c r="I21" s="706" t="s">
        <v>1862</v>
      </c>
      <c r="J21" s="703" t="s">
        <v>1863</v>
      </c>
      <c r="K21" s="707"/>
      <c r="L21" s="541"/>
      <c r="M21" s="541" t="s">
        <v>1864</v>
      </c>
      <c r="N21" s="349" t="s">
        <v>1865</v>
      </c>
      <c r="O21" s="708" t="s">
        <v>1866</v>
      </c>
      <c r="P21" s="708" t="s">
        <v>1867</v>
      </c>
      <c r="Q21" s="249" t="s">
        <v>1868</v>
      </c>
      <c r="R21" s="709"/>
      <c r="S21" s="710"/>
      <c r="T21" s="710"/>
      <c r="U21" s="710"/>
      <c r="V21" s="710"/>
      <c r="W21" s="710"/>
      <c r="X21" s="710"/>
      <c r="Y21" s="710"/>
      <c r="Z21" s="711"/>
      <c r="AA21" s="712"/>
      <c r="AB21" s="712"/>
      <c r="AF21" s="713"/>
    </row>
    <row r="22" spans="1:35" s="508" customFormat="1" ht="29.25" customHeight="1">
      <c r="A22" s="511">
        <v>16</v>
      </c>
      <c r="B22" s="511">
        <v>3</v>
      </c>
      <c r="C22" s="714" t="s">
        <v>145</v>
      </c>
      <c r="D22" s="201" t="s">
        <v>19</v>
      </c>
      <c r="E22" s="2407" t="s">
        <v>1869</v>
      </c>
      <c r="F22" s="2409" t="s">
        <v>1870</v>
      </c>
      <c r="G22" s="717"/>
      <c r="H22" s="718">
        <v>3626</v>
      </c>
      <c r="I22" s="719"/>
      <c r="J22" s="720"/>
      <c r="K22" s="721">
        <v>137000</v>
      </c>
      <c r="L22" s="206" t="s">
        <v>1871</v>
      </c>
      <c r="M22" s="2411" t="s">
        <v>1872</v>
      </c>
      <c r="N22" s="2412" t="s">
        <v>1873</v>
      </c>
      <c r="O22" s="2412" t="s">
        <v>1874</v>
      </c>
      <c r="P22" s="2412" t="s">
        <v>1875</v>
      </c>
      <c r="Q22" s="2415" t="s">
        <v>1876</v>
      </c>
      <c r="R22" s="673"/>
      <c r="S22" s="666">
        <v>23.17</v>
      </c>
      <c r="T22" s="666"/>
      <c r="U22" s="666">
        <f>20+115</f>
        <v>135</v>
      </c>
      <c r="V22" s="666"/>
      <c r="W22" s="666"/>
      <c r="X22" s="666"/>
      <c r="Y22" s="666"/>
      <c r="Z22" s="230"/>
      <c r="AA22" s="230"/>
      <c r="AB22" s="230"/>
      <c r="AF22" s="723"/>
      <c r="AI22" s="508">
        <f>23*5</f>
        <v>115</v>
      </c>
    </row>
    <row r="23" spans="1:35" s="508" customFormat="1" ht="29.25" customHeight="1">
      <c r="A23" s="509">
        <v>17</v>
      </c>
      <c r="B23" s="509">
        <v>4</v>
      </c>
      <c r="C23" s="714" t="s">
        <v>1877</v>
      </c>
      <c r="D23" s="224" t="s">
        <v>19</v>
      </c>
      <c r="E23" s="2407"/>
      <c r="F23" s="2409"/>
      <c r="G23" s="724"/>
      <c r="H23" s="725">
        <v>114.5</v>
      </c>
      <c r="I23" s="672" t="s">
        <v>1878</v>
      </c>
      <c r="J23" s="726" t="s">
        <v>1879</v>
      </c>
      <c r="K23" s="727"/>
      <c r="L23" s="230"/>
      <c r="M23" s="2411"/>
      <c r="N23" s="2413"/>
      <c r="O23" s="2413"/>
      <c r="P23" s="2413"/>
      <c r="Q23" s="2415"/>
      <c r="R23" s="673"/>
      <c r="S23" s="666"/>
      <c r="T23" s="666"/>
      <c r="U23" s="666"/>
      <c r="V23" s="666"/>
      <c r="W23" s="666"/>
      <c r="X23" s="666"/>
      <c r="Y23" s="666"/>
      <c r="Z23" s="230"/>
      <c r="AA23" s="230"/>
      <c r="AB23" s="230"/>
      <c r="AF23" s="723"/>
    </row>
    <row r="24" spans="1:35" s="508" customFormat="1" ht="29.25" customHeight="1">
      <c r="A24" s="511">
        <v>18</v>
      </c>
      <c r="B24" s="511">
        <v>5</v>
      </c>
      <c r="C24" s="714" t="s">
        <v>1880</v>
      </c>
      <c r="D24" s="224" t="s">
        <v>19</v>
      </c>
      <c r="E24" s="2407"/>
      <c r="F24" s="2409"/>
      <c r="G24" s="724"/>
      <c r="H24" s="725">
        <v>200.1</v>
      </c>
      <c r="I24" s="672" t="s">
        <v>1881</v>
      </c>
      <c r="J24" s="726" t="s">
        <v>1879</v>
      </c>
      <c r="K24" s="727"/>
      <c r="L24" s="230"/>
      <c r="M24" s="2411"/>
      <c r="N24" s="2413"/>
      <c r="O24" s="2413"/>
      <c r="P24" s="2413"/>
      <c r="Q24" s="2415"/>
      <c r="R24" s="673"/>
      <c r="S24" s="666"/>
      <c r="T24" s="666"/>
      <c r="U24" s="666"/>
      <c r="V24" s="666"/>
      <c r="W24" s="666"/>
      <c r="X24" s="666"/>
      <c r="Y24" s="666"/>
      <c r="Z24" s="230"/>
      <c r="AA24" s="230"/>
      <c r="AB24" s="230"/>
      <c r="AF24" s="723"/>
    </row>
    <row r="25" spans="1:35" s="508" customFormat="1" ht="29.25" customHeight="1">
      <c r="A25" s="509">
        <v>19</v>
      </c>
      <c r="B25" s="509">
        <v>6</v>
      </c>
      <c r="C25" s="714" t="s">
        <v>1882</v>
      </c>
      <c r="D25" s="224" t="s">
        <v>19</v>
      </c>
      <c r="E25" s="2407"/>
      <c r="F25" s="2409"/>
      <c r="G25" s="724"/>
      <c r="H25" s="725">
        <v>200.5</v>
      </c>
      <c r="I25" s="672" t="s">
        <v>1883</v>
      </c>
      <c r="J25" s="726" t="s">
        <v>1879</v>
      </c>
      <c r="K25" s="727"/>
      <c r="L25" s="230"/>
      <c r="M25" s="2411"/>
      <c r="N25" s="2413"/>
      <c r="O25" s="2413"/>
      <c r="P25" s="2413"/>
      <c r="Q25" s="2415"/>
      <c r="R25" s="673"/>
      <c r="S25" s="666"/>
      <c r="T25" s="666"/>
      <c r="U25" s="666"/>
      <c r="V25" s="666"/>
      <c r="W25" s="666"/>
      <c r="X25" s="666"/>
      <c r="Y25" s="666"/>
      <c r="Z25" s="230"/>
      <c r="AA25" s="230"/>
      <c r="AB25" s="230"/>
      <c r="AF25" s="723"/>
    </row>
    <row r="26" spans="1:35" s="508" customFormat="1" ht="29.25" customHeight="1">
      <c r="A26" s="511">
        <v>20</v>
      </c>
      <c r="B26" s="511">
        <v>7</v>
      </c>
      <c r="C26" s="714" t="s">
        <v>1884</v>
      </c>
      <c r="D26" s="224" t="s">
        <v>19</v>
      </c>
      <c r="E26" s="2407"/>
      <c r="F26" s="2409"/>
      <c r="G26" s="724"/>
      <c r="H26" s="725">
        <v>203.2</v>
      </c>
      <c r="I26" s="672" t="s">
        <v>1885</v>
      </c>
      <c r="J26" s="726" t="s">
        <v>1879</v>
      </c>
      <c r="K26" s="727"/>
      <c r="L26" s="230"/>
      <c r="M26" s="2411"/>
      <c r="N26" s="2413"/>
      <c r="O26" s="2413"/>
      <c r="P26" s="2413"/>
      <c r="Q26" s="2415"/>
      <c r="R26" s="673"/>
      <c r="S26" s="666"/>
      <c r="T26" s="666"/>
      <c r="U26" s="666"/>
      <c r="V26" s="666"/>
      <c r="W26" s="666"/>
      <c r="X26" s="666"/>
      <c r="Y26" s="666"/>
      <c r="Z26" s="230"/>
      <c r="AA26" s="230"/>
      <c r="AB26" s="230"/>
      <c r="AF26" s="723"/>
    </row>
    <row r="27" spans="1:35" s="508" customFormat="1" ht="29.25" customHeight="1">
      <c r="A27" s="509">
        <v>21</v>
      </c>
      <c r="B27" s="509">
        <v>8</v>
      </c>
      <c r="C27" s="714" t="s">
        <v>1886</v>
      </c>
      <c r="D27" s="224" t="s">
        <v>19</v>
      </c>
      <c r="E27" s="2407"/>
      <c r="F27" s="2409"/>
      <c r="G27" s="724"/>
      <c r="H27" s="725">
        <v>203.3</v>
      </c>
      <c r="I27" s="672" t="s">
        <v>1887</v>
      </c>
      <c r="J27" s="726" t="s">
        <v>1879</v>
      </c>
      <c r="K27" s="727"/>
      <c r="L27" s="230"/>
      <c r="M27" s="2411"/>
      <c r="N27" s="2413"/>
      <c r="O27" s="2413"/>
      <c r="P27" s="2413"/>
      <c r="Q27" s="2415"/>
      <c r="R27" s="673"/>
      <c r="S27" s="666"/>
      <c r="T27" s="666"/>
      <c r="U27" s="666"/>
      <c r="V27" s="666"/>
      <c r="W27" s="666"/>
      <c r="X27" s="666"/>
      <c r="Y27" s="666"/>
      <c r="Z27" s="230"/>
      <c r="AA27" s="230"/>
      <c r="AB27" s="230"/>
      <c r="AF27" s="723"/>
    </row>
    <row r="28" spans="1:35" s="508" customFormat="1" ht="29.25" customHeight="1">
      <c r="A28" s="511">
        <v>22</v>
      </c>
      <c r="B28" s="511">
        <v>9</v>
      </c>
      <c r="C28" s="714" t="s">
        <v>1888</v>
      </c>
      <c r="D28" s="224" t="s">
        <v>19</v>
      </c>
      <c r="E28" s="2407"/>
      <c r="F28" s="2409"/>
      <c r="G28" s="724"/>
      <c r="H28" s="725">
        <v>203</v>
      </c>
      <c r="I28" s="672" t="s">
        <v>1889</v>
      </c>
      <c r="J28" s="726" t="s">
        <v>1879</v>
      </c>
      <c r="K28" s="727"/>
      <c r="L28" s="230"/>
      <c r="M28" s="2411"/>
      <c r="N28" s="2413"/>
      <c r="O28" s="2413"/>
      <c r="P28" s="2413"/>
      <c r="Q28" s="2415"/>
      <c r="R28" s="673"/>
      <c r="S28" s="666"/>
      <c r="T28" s="666"/>
      <c r="U28" s="666"/>
      <c r="V28" s="666"/>
      <c r="W28" s="666"/>
      <c r="X28" s="666"/>
      <c r="Y28" s="666"/>
      <c r="Z28" s="230"/>
      <c r="AA28" s="230"/>
      <c r="AB28" s="230"/>
      <c r="AF28" s="723"/>
    </row>
    <row r="29" spans="1:35" s="508" customFormat="1" ht="29.25" customHeight="1">
      <c r="A29" s="509">
        <v>23</v>
      </c>
      <c r="B29" s="509">
        <v>10</v>
      </c>
      <c r="C29" s="714" t="s">
        <v>1890</v>
      </c>
      <c r="D29" s="224" t="s">
        <v>19</v>
      </c>
      <c r="E29" s="2407"/>
      <c r="F29" s="2409"/>
      <c r="G29" s="724"/>
      <c r="H29" s="725">
        <v>201.4</v>
      </c>
      <c r="I29" s="672" t="s">
        <v>1891</v>
      </c>
      <c r="J29" s="726" t="s">
        <v>1879</v>
      </c>
      <c r="K29" s="727"/>
      <c r="L29" s="230"/>
      <c r="M29" s="2411"/>
      <c r="N29" s="2413"/>
      <c r="O29" s="2413"/>
      <c r="P29" s="2413"/>
      <c r="Q29" s="2415"/>
      <c r="R29" s="673"/>
      <c r="S29" s="666"/>
      <c r="T29" s="666"/>
      <c r="U29" s="666"/>
      <c r="V29" s="666"/>
      <c r="W29" s="666"/>
      <c r="X29" s="666"/>
      <c r="Y29" s="666"/>
      <c r="Z29" s="230"/>
      <c r="AA29" s="230"/>
      <c r="AB29" s="230"/>
      <c r="AF29" s="723"/>
    </row>
    <row r="30" spans="1:35" s="508" customFormat="1" ht="29.25" customHeight="1">
      <c r="A30" s="511">
        <v>24</v>
      </c>
      <c r="B30" s="511">
        <v>11</v>
      </c>
      <c r="C30" s="714" t="s">
        <v>1892</v>
      </c>
      <c r="D30" s="224" t="s">
        <v>19</v>
      </c>
      <c r="E30" s="2407"/>
      <c r="F30" s="2409"/>
      <c r="G30" s="724"/>
      <c r="H30" s="725">
        <v>203.8</v>
      </c>
      <c r="I30" s="672" t="s">
        <v>1893</v>
      </c>
      <c r="J30" s="726" t="s">
        <v>1879</v>
      </c>
      <c r="K30" s="727"/>
      <c r="L30" s="230"/>
      <c r="M30" s="2411"/>
      <c r="N30" s="2413"/>
      <c r="O30" s="2413"/>
      <c r="P30" s="2413"/>
      <c r="Q30" s="2415"/>
      <c r="R30" s="673"/>
      <c r="S30" s="666"/>
      <c r="T30" s="666"/>
      <c r="U30" s="666"/>
      <c r="V30" s="666"/>
      <c r="W30" s="666"/>
      <c r="X30" s="666"/>
      <c r="Y30" s="666"/>
      <c r="Z30" s="230"/>
      <c r="AA30" s="230"/>
      <c r="AB30" s="230"/>
      <c r="AF30" s="723"/>
    </row>
    <row r="31" spans="1:35" s="508" customFormat="1" ht="29.25" customHeight="1">
      <c r="A31" s="509">
        <v>25</v>
      </c>
      <c r="B31" s="509">
        <v>12</v>
      </c>
      <c r="C31" s="714" t="s">
        <v>1894</v>
      </c>
      <c r="D31" s="224" t="s">
        <v>19</v>
      </c>
      <c r="E31" s="2407"/>
      <c r="F31" s="2409"/>
      <c r="G31" s="724"/>
      <c r="H31" s="725">
        <v>108</v>
      </c>
      <c r="I31" s="672" t="s">
        <v>1895</v>
      </c>
      <c r="J31" s="726" t="s">
        <v>1879</v>
      </c>
      <c r="K31" s="727"/>
      <c r="L31" s="230"/>
      <c r="M31" s="2411"/>
      <c r="N31" s="2413"/>
      <c r="O31" s="2413"/>
      <c r="P31" s="2413"/>
      <c r="Q31" s="2415"/>
      <c r="R31" s="673"/>
      <c r="S31" s="666"/>
      <c r="T31" s="666"/>
      <c r="U31" s="666"/>
      <c r="V31" s="666"/>
      <c r="W31" s="666"/>
      <c r="X31" s="666"/>
      <c r="Y31" s="666"/>
      <c r="Z31" s="230"/>
      <c r="AA31" s="230"/>
      <c r="AB31" s="230"/>
      <c r="AF31" s="723"/>
    </row>
    <row r="32" spans="1:35" s="508" customFormat="1" ht="29.25" customHeight="1">
      <c r="A32" s="511">
        <v>26</v>
      </c>
      <c r="B32" s="511">
        <v>13</v>
      </c>
      <c r="C32" s="714" t="s">
        <v>1896</v>
      </c>
      <c r="D32" s="224" t="s">
        <v>19</v>
      </c>
      <c r="E32" s="2407"/>
      <c r="F32" s="2409"/>
      <c r="G32" s="724"/>
      <c r="H32" s="725">
        <v>107.6</v>
      </c>
      <c r="I32" s="672" t="s">
        <v>1897</v>
      </c>
      <c r="J32" s="726" t="s">
        <v>1879</v>
      </c>
      <c r="K32" s="727"/>
      <c r="L32" s="230"/>
      <c r="M32" s="2411"/>
      <c r="N32" s="2413"/>
      <c r="O32" s="2413"/>
      <c r="P32" s="2413"/>
      <c r="Q32" s="2415"/>
      <c r="R32" s="673"/>
      <c r="S32" s="666"/>
      <c r="T32" s="666"/>
      <c r="U32" s="666"/>
      <c r="V32" s="666"/>
      <c r="W32" s="666"/>
      <c r="X32" s="666"/>
      <c r="Y32" s="666"/>
      <c r="Z32" s="230"/>
      <c r="AA32" s="230"/>
      <c r="AB32" s="230"/>
      <c r="AF32" s="723"/>
    </row>
    <row r="33" spans="1:32" s="508" customFormat="1" ht="29.25" customHeight="1">
      <c r="A33" s="509">
        <v>27</v>
      </c>
      <c r="B33" s="509">
        <v>14</v>
      </c>
      <c r="C33" s="714" t="s">
        <v>1898</v>
      </c>
      <c r="D33" s="224" t="s">
        <v>19</v>
      </c>
      <c r="E33" s="2407"/>
      <c r="F33" s="2409"/>
      <c r="G33" s="724"/>
      <c r="H33" s="725">
        <v>109.5</v>
      </c>
      <c r="I33" s="672" t="s">
        <v>1899</v>
      </c>
      <c r="J33" s="726" t="s">
        <v>1879</v>
      </c>
      <c r="K33" s="727"/>
      <c r="L33" s="230"/>
      <c r="M33" s="2411"/>
      <c r="N33" s="2413"/>
      <c r="O33" s="2413"/>
      <c r="P33" s="2413"/>
      <c r="Q33" s="2415"/>
      <c r="R33" s="673"/>
      <c r="S33" s="666"/>
      <c r="T33" s="666"/>
      <c r="U33" s="666"/>
      <c r="V33" s="666"/>
      <c r="W33" s="666"/>
      <c r="X33" s="666"/>
      <c r="Y33" s="666"/>
      <c r="Z33" s="230"/>
      <c r="AA33" s="230"/>
      <c r="AB33" s="230"/>
      <c r="AF33" s="723"/>
    </row>
    <row r="34" spans="1:32" s="508" customFormat="1" ht="29.25" customHeight="1">
      <c r="A34" s="511">
        <v>28</v>
      </c>
      <c r="B34" s="511">
        <v>15</v>
      </c>
      <c r="C34" s="714" t="s">
        <v>1900</v>
      </c>
      <c r="D34" s="224" t="s">
        <v>19</v>
      </c>
      <c r="E34" s="2407"/>
      <c r="F34" s="2409"/>
      <c r="G34" s="724"/>
      <c r="H34" s="725">
        <v>150.1</v>
      </c>
      <c r="I34" s="672" t="s">
        <v>1901</v>
      </c>
      <c r="J34" s="726" t="s">
        <v>1879</v>
      </c>
      <c r="K34" s="727"/>
      <c r="L34" s="230"/>
      <c r="M34" s="2411"/>
      <c r="N34" s="2413"/>
      <c r="O34" s="2413"/>
      <c r="P34" s="2413"/>
      <c r="Q34" s="2415"/>
      <c r="R34" s="673"/>
      <c r="S34" s="666"/>
      <c r="T34" s="666"/>
      <c r="U34" s="666"/>
      <c r="V34" s="666"/>
      <c r="W34" s="666"/>
      <c r="X34" s="666"/>
      <c r="Y34" s="666"/>
      <c r="Z34" s="230"/>
      <c r="AA34" s="230"/>
      <c r="AB34" s="230"/>
      <c r="AF34" s="723"/>
    </row>
    <row r="35" spans="1:32" s="508" customFormat="1" ht="29.25" customHeight="1">
      <c r="A35" s="509">
        <v>29</v>
      </c>
      <c r="B35" s="509">
        <v>16</v>
      </c>
      <c r="C35" s="714" t="s">
        <v>1902</v>
      </c>
      <c r="D35" s="224" t="s">
        <v>19</v>
      </c>
      <c r="E35" s="2407"/>
      <c r="F35" s="2409"/>
      <c r="G35" s="724"/>
      <c r="H35" s="725">
        <v>95</v>
      </c>
      <c r="I35" s="672" t="s">
        <v>1903</v>
      </c>
      <c r="J35" s="726" t="s">
        <v>1879</v>
      </c>
      <c r="K35" s="727"/>
      <c r="L35" s="230"/>
      <c r="M35" s="2411"/>
      <c r="N35" s="2413"/>
      <c r="O35" s="2413"/>
      <c r="P35" s="2413"/>
      <c r="Q35" s="2415"/>
      <c r="R35" s="673"/>
      <c r="S35" s="666"/>
      <c r="T35" s="666"/>
      <c r="U35" s="666"/>
      <c r="V35" s="666"/>
      <c r="W35" s="666"/>
      <c r="X35" s="666"/>
      <c r="Y35" s="666"/>
      <c r="Z35" s="230"/>
      <c r="AA35" s="230"/>
      <c r="AB35" s="230"/>
      <c r="AF35" s="723"/>
    </row>
    <row r="36" spans="1:32" s="508" customFormat="1" ht="29.25" customHeight="1">
      <c r="A36" s="511">
        <v>30</v>
      </c>
      <c r="B36" s="511">
        <v>17</v>
      </c>
      <c r="C36" s="714" t="s">
        <v>1904</v>
      </c>
      <c r="D36" s="224" t="s">
        <v>19</v>
      </c>
      <c r="E36" s="2407"/>
      <c r="F36" s="2409"/>
      <c r="G36" s="724"/>
      <c r="H36" s="725">
        <v>64.400000000000006</v>
      </c>
      <c r="I36" s="672" t="s">
        <v>1905</v>
      </c>
      <c r="J36" s="726" t="s">
        <v>1879</v>
      </c>
      <c r="K36" s="727"/>
      <c r="L36" s="230"/>
      <c r="M36" s="2411"/>
      <c r="N36" s="2413"/>
      <c r="O36" s="2413"/>
      <c r="P36" s="2413"/>
      <c r="Q36" s="2415"/>
      <c r="R36" s="673"/>
      <c r="S36" s="666"/>
      <c r="T36" s="666"/>
      <c r="U36" s="666"/>
      <c r="V36" s="666"/>
      <c r="W36" s="666"/>
      <c r="X36" s="666"/>
      <c r="Y36" s="666"/>
      <c r="Z36" s="230"/>
      <c r="AA36" s="230"/>
      <c r="AB36" s="230"/>
      <c r="AF36" s="723"/>
    </row>
    <row r="37" spans="1:32" s="508" customFormat="1" ht="29.25" customHeight="1">
      <c r="A37" s="509">
        <v>31</v>
      </c>
      <c r="B37" s="509">
        <v>18</v>
      </c>
      <c r="C37" s="714" t="s">
        <v>1906</v>
      </c>
      <c r="D37" s="224" t="s">
        <v>19</v>
      </c>
      <c r="E37" s="2407"/>
      <c r="F37" s="2409"/>
      <c r="G37" s="724"/>
      <c r="H37" s="725">
        <v>64.400000000000006</v>
      </c>
      <c r="I37" s="672" t="s">
        <v>1907</v>
      </c>
      <c r="J37" s="726" t="s">
        <v>1879</v>
      </c>
      <c r="K37" s="727"/>
      <c r="L37" s="230"/>
      <c r="M37" s="2411"/>
      <c r="N37" s="2413"/>
      <c r="O37" s="2413"/>
      <c r="P37" s="2413"/>
      <c r="Q37" s="2415"/>
      <c r="R37" s="673"/>
      <c r="S37" s="666"/>
      <c r="T37" s="666"/>
      <c r="U37" s="666"/>
      <c r="V37" s="666"/>
      <c r="W37" s="666"/>
      <c r="X37" s="666"/>
      <c r="Y37" s="666"/>
      <c r="Z37" s="230"/>
      <c r="AA37" s="230"/>
      <c r="AB37" s="230"/>
      <c r="AF37" s="723"/>
    </row>
    <row r="38" spans="1:32" s="5" customFormat="1" ht="29.25" customHeight="1">
      <c r="A38" s="511">
        <v>32</v>
      </c>
      <c r="B38" s="511">
        <v>19</v>
      </c>
      <c r="C38" s="729" t="s">
        <v>1908</v>
      </c>
      <c r="D38" s="224" t="s">
        <v>19</v>
      </c>
      <c r="E38" s="2407"/>
      <c r="F38" s="2409"/>
      <c r="G38" s="730"/>
      <c r="H38" s="731">
        <v>63.2</v>
      </c>
      <c r="I38" s="672" t="s">
        <v>1909</v>
      </c>
      <c r="J38" s="732" t="s">
        <v>1879</v>
      </c>
      <c r="K38" s="375"/>
      <c r="L38" s="180"/>
      <c r="M38" s="2411"/>
      <c r="N38" s="2413"/>
      <c r="O38" s="2413"/>
      <c r="P38" s="2413"/>
      <c r="Q38" s="2415"/>
      <c r="R38" s="326"/>
      <c r="S38" s="676"/>
      <c r="T38" s="676"/>
      <c r="U38" s="676"/>
      <c r="V38" s="676"/>
      <c r="W38" s="676"/>
      <c r="X38" s="676"/>
      <c r="Y38" s="676"/>
      <c r="Z38" s="180"/>
      <c r="AA38" s="180"/>
      <c r="AB38" s="180"/>
      <c r="AF38" s="489"/>
    </row>
    <row r="39" spans="1:32" s="508" customFormat="1" ht="29.25" customHeight="1">
      <c r="A39" s="509">
        <v>33</v>
      </c>
      <c r="B39" s="509">
        <v>20</v>
      </c>
      <c r="C39" s="714" t="s">
        <v>1910</v>
      </c>
      <c r="D39" s="224" t="s">
        <v>19</v>
      </c>
      <c r="E39" s="2407"/>
      <c r="F39" s="2409"/>
      <c r="G39" s="724"/>
      <c r="H39" s="725">
        <v>33</v>
      </c>
      <c r="I39" s="672" t="s">
        <v>1911</v>
      </c>
      <c r="J39" s="726" t="s">
        <v>1879</v>
      </c>
      <c r="K39" s="727"/>
      <c r="L39" s="230"/>
      <c r="M39" s="2411"/>
      <c r="N39" s="2413"/>
      <c r="O39" s="2413"/>
      <c r="P39" s="2413"/>
      <c r="Q39" s="2415"/>
      <c r="R39" s="673"/>
      <c r="S39" s="666"/>
      <c r="T39" s="666"/>
      <c r="U39" s="666"/>
      <c r="V39" s="666"/>
      <c r="W39" s="666"/>
      <c r="X39" s="666"/>
      <c r="Y39" s="666"/>
      <c r="Z39" s="230"/>
      <c r="AA39" s="230"/>
      <c r="AB39" s="230"/>
      <c r="AF39" s="723"/>
    </row>
    <row r="40" spans="1:32" s="508" customFormat="1" ht="29.25" customHeight="1">
      <c r="A40" s="511">
        <v>34</v>
      </c>
      <c r="B40" s="511">
        <v>21</v>
      </c>
      <c r="C40" s="714" t="s">
        <v>1912</v>
      </c>
      <c r="D40" s="224" t="s">
        <v>19</v>
      </c>
      <c r="E40" s="2407"/>
      <c r="F40" s="2409"/>
      <c r="G40" s="724"/>
      <c r="H40" s="725">
        <v>49.2</v>
      </c>
      <c r="I40" s="672" t="s">
        <v>1913</v>
      </c>
      <c r="J40" s="726" t="s">
        <v>1879</v>
      </c>
      <c r="K40" s="727"/>
      <c r="L40" s="230"/>
      <c r="M40" s="2411"/>
      <c r="N40" s="2413"/>
      <c r="O40" s="2413"/>
      <c r="P40" s="2413"/>
      <c r="Q40" s="2415"/>
      <c r="R40" s="673"/>
      <c r="S40" s="666"/>
      <c r="T40" s="666"/>
      <c r="U40" s="666"/>
      <c r="V40" s="666"/>
      <c r="W40" s="666"/>
      <c r="X40" s="666"/>
      <c r="Y40" s="666"/>
      <c r="Z40" s="230"/>
      <c r="AA40" s="230"/>
      <c r="AB40" s="230"/>
      <c r="AF40" s="723"/>
    </row>
    <row r="41" spans="1:32" s="508" customFormat="1" ht="29.25" customHeight="1">
      <c r="A41" s="509">
        <v>35</v>
      </c>
      <c r="B41" s="509">
        <v>22</v>
      </c>
      <c r="C41" s="714" t="s">
        <v>1914</v>
      </c>
      <c r="D41" s="224" t="s">
        <v>19</v>
      </c>
      <c r="E41" s="2407"/>
      <c r="F41" s="2409"/>
      <c r="G41" s="724"/>
      <c r="H41" s="725">
        <v>70.5</v>
      </c>
      <c r="I41" s="672" t="s">
        <v>1915</v>
      </c>
      <c r="J41" s="726" t="s">
        <v>1879</v>
      </c>
      <c r="K41" s="727"/>
      <c r="L41" s="230"/>
      <c r="M41" s="2411"/>
      <c r="N41" s="2413"/>
      <c r="O41" s="2413"/>
      <c r="P41" s="2413"/>
      <c r="Q41" s="2415"/>
      <c r="R41" s="673"/>
      <c r="S41" s="666"/>
      <c r="T41" s="666"/>
      <c r="U41" s="666"/>
      <c r="V41" s="666"/>
      <c r="W41" s="666"/>
      <c r="X41" s="666"/>
      <c r="Y41" s="666"/>
      <c r="Z41" s="230"/>
      <c r="AA41" s="230"/>
      <c r="AB41" s="230"/>
      <c r="AF41" s="723"/>
    </row>
    <row r="42" spans="1:32" s="508" customFormat="1" ht="29.25" customHeight="1">
      <c r="A42" s="511">
        <v>36</v>
      </c>
      <c r="B42" s="511">
        <v>23</v>
      </c>
      <c r="C42" s="714" t="s">
        <v>1916</v>
      </c>
      <c r="D42" s="224" t="s">
        <v>19</v>
      </c>
      <c r="E42" s="2407"/>
      <c r="F42" s="2409"/>
      <c r="G42" s="724"/>
      <c r="H42" s="725">
        <v>337.6</v>
      </c>
      <c r="I42" s="672" t="s">
        <v>1917</v>
      </c>
      <c r="J42" s="726" t="s">
        <v>1879</v>
      </c>
      <c r="K42" s="727"/>
      <c r="L42" s="230"/>
      <c r="M42" s="2411"/>
      <c r="N42" s="2413"/>
      <c r="O42" s="2413"/>
      <c r="P42" s="2413"/>
      <c r="Q42" s="2415"/>
      <c r="R42" s="673"/>
      <c r="S42" s="666"/>
      <c r="T42" s="666"/>
      <c r="U42" s="666"/>
      <c r="V42" s="666"/>
      <c r="W42" s="666"/>
      <c r="X42" s="666"/>
      <c r="Y42" s="666"/>
      <c r="Z42" s="230"/>
      <c r="AA42" s="230"/>
      <c r="AB42" s="230"/>
      <c r="AF42" s="723"/>
    </row>
    <row r="43" spans="1:32" s="508" customFormat="1" ht="29.25" customHeight="1">
      <c r="A43" s="509">
        <v>37</v>
      </c>
      <c r="B43" s="509">
        <v>24</v>
      </c>
      <c r="C43" s="714" t="s">
        <v>1918</v>
      </c>
      <c r="D43" s="224" t="s">
        <v>19</v>
      </c>
      <c r="E43" s="2407"/>
      <c r="F43" s="2409"/>
      <c r="G43" s="724"/>
      <c r="H43" s="725">
        <v>225</v>
      </c>
      <c r="I43" s="672" t="s">
        <v>1919</v>
      </c>
      <c r="J43" s="726" t="s">
        <v>1879</v>
      </c>
      <c r="K43" s="727"/>
      <c r="L43" s="230"/>
      <c r="M43" s="2411"/>
      <c r="N43" s="2413"/>
      <c r="O43" s="2413"/>
      <c r="P43" s="2413"/>
      <c r="Q43" s="2415"/>
      <c r="R43" s="673"/>
      <c r="S43" s="666"/>
      <c r="T43" s="666"/>
      <c r="U43" s="666"/>
      <c r="V43" s="666"/>
      <c r="W43" s="666"/>
      <c r="X43" s="666"/>
      <c r="Y43" s="666"/>
      <c r="Z43" s="230"/>
      <c r="AA43" s="230"/>
      <c r="AB43" s="230"/>
      <c r="AF43" s="723"/>
    </row>
    <row r="44" spans="1:32" s="508" customFormat="1" ht="29.25" customHeight="1">
      <c r="A44" s="511">
        <v>38</v>
      </c>
      <c r="B44" s="511">
        <v>25</v>
      </c>
      <c r="C44" s="714" t="s">
        <v>1920</v>
      </c>
      <c r="D44" s="224" t="s">
        <v>19</v>
      </c>
      <c r="E44" s="2407"/>
      <c r="F44" s="2409"/>
      <c r="G44" s="724"/>
      <c r="H44" s="725">
        <v>424.6</v>
      </c>
      <c r="I44" s="672" t="s">
        <v>1921</v>
      </c>
      <c r="J44" s="726" t="s">
        <v>1879</v>
      </c>
      <c r="K44" s="727"/>
      <c r="L44" s="230"/>
      <c r="M44" s="2411"/>
      <c r="N44" s="2413"/>
      <c r="O44" s="2413"/>
      <c r="P44" s="2413"/>
      <c r="Q44" s="2415"/>
      <c r="R44" s="673"/>
      <c r="S44" s="666"/>
      <c r="T44" s="666"/>
      <c r="U44" s="666"/>
      <c r="V44" s="666"/>
      <c r="W44" s="666"/>
      <c r="X44" s="666"/>
      <c r="Y44" s="666"/>
      <c r="Z44" s="230"/>
      <c r="AA44" s="230"/>
      <c r="AB44" s="230"/>
      <c r="AF44" s="723"/>
    </row>
    <row r="45" spans="1:32" s="5" customFormat="1" ht="29.25" customHeight="1">
      <c r="A45" s="509">
        <v>39</v>
      </c>
      <c r="B45" s="509">
        <v>26</v>
      </c>
      <c r="C45" s="714" t="s">
        <v>1922</v>
      </c>
      <c r="D45" s="224" t="s">
        <v>19</v>
      </c>
      <c r="E45" s="2408"/>
      <c r="F45" s="2410"/>
      <c r="G45" s="724"/>
      <c r="H45" s="725">
        <v>146.30000000000001</v>
      </c>
      <c r="I45" s="672" t="s">
        <v>1923</v>
      </c>
      <c r="J45" s="726" t="s">
        <v>1879</v>
      </c>
      <c r="K45" s="727"/>
      <c r="L45" s="230"/>
      <c r="M45" s="2411"/>
      <c r="N45" s="2414"/>
      <c r="O45" s="2414"/>
      <c r="P45" s="2414"/>
      <c r="Q45" s="2416"/>
      <c r="R45" s="673"/>
      <c r="S45" s="666"/>
      <c r="T45" s="666"/>
      <c r="U45" s="666"/>
      <c r="V45" s="666"/>
      <c r="W45" s="666"/>
      <c r="X45" s="666"/>
      <c r="Y45" s="666"/>
      <c r="Z45" s="230"/>
      <c r="AA45" s="180"/>
      <c r="AB45" s="180"/>
      <c r="AF45" s="489"/>
    </row>
    <row r="46" spans="1:32" s="5" customFormat="1" ht="53.25" customHeight="1">
      <c r="A46" s="511">
        <v>40</v>
      </c>
      <c r="B46" s="511">
        <v>27</v>
      </c>
      <c r="C46" s="714" t="s">
        <v>1924</v>
      </c>
      <c r="D46" s="224" t="s">
        <v>19</v>
      </c>
      <c r="E46" s="733" t="s">
        <v>1925</v>
      </c>
      <c r="F46" s="734" t="s">
        <v>1860</v>
      </c>
      <c r="G46" s="724" t="s">
        <v>1926</v>
      </c>
      <c r="H46" s="725">
        <v>43.8</v>
      </c>
      <c r="I46" s="736" t="s">
        <v>1927</v>
      </c>
      <c r="J46" s="726" t="s">
        <v>1928</v>
      </c>
      <c r="K46" s="727" t="s">
        <v>1929</v>
      </c>
      <c r="L46" s="737"/>
      <c r="M46" s="738" t="s">
        <v>1872</v>
      </c>
      <c r="N46" s="739" t="s">
        <v>1930</v>
      </c>
      <c r="O46" s="735">
        <v>0</v>
      </c>
      <c r="P46" s="740" t="s">
        <v>1931</v>
      </c>
      <c r="Q46" s="741" t="s">
        <v>1868</v>
      </c>
      <c r="R46" s="742"/>
      <c r="S46" s="666"/>
      <c r="T46" s="666"/>
      <c r="U46" s="666"/>
      <c r="V46" s="666"/>
      <c r="W46" s="666"/>
      <c r="X46" s="666"/>
      <c r="Y46" s="666"/>
      <c r="Z46" s="230"/>
      <c r="AA46" s="180"/>
      <c r="AB46" s="180"/>
      <c r="AF46" s="489"/>
    </row>
    <row r="47" spans="1:32" s="5" customFormat="1" ht="46.5" customHeight="1">
      <c r="A47" s="509">
        <v>41</v>
      </c>
      <c r="B47" s="509">
        <v>28</v>
      </c>
      <c r="C47" s="714" t="s">
        <v>1932</v>
      </c>
      <c r="D47" s="224" t="s">
        <v>19</v>
      </c>
      <c r="E47" s="733" t="s">
        <v>1933</v>
      </c>
      <c r="F47" s="734" t="s">
        <v>1860</v>
      </c>
      <c r="G47" s="724" t="s">
        <v>1934</v>
      </c>
      <c r="H47" s="725">
        <v>49.8</v>
      </c>
      <c r="I47" s="736" t="s">
        <v>1935</v>
      </c>
      <c r="J47" s="726" t="s">
        <v>1936</v>
      </c>
      <c r="K47" s="743">
        <v>156</v>
      </c>
      <c r="L47" s="356" t="s">
        <v>1937</v>
      </c>
      <c r="M47" s="738" t="s">
        <v>1872</v>
      </c>
      <c r="N47" s="739" t="s">
        <v>1938</v>
      </c>
      <c r="O47" s="735">
        <v>0</v>
      </c>
      <c r="P47" s="740" t="s">
        <v>1939</v>
      </c>
      <c r="Q47" s="741" t="s">
        <v>1868</v>
      </c>
      <c r="R47" s="726"/>
      <c r="S47" s="666"/>
      <c r="T47" s="666"/>
      <c r="U47" s="666"/>
      <c r="V47" s="666"/>
      <c r="W47" s="666"/>
      <c r="X47" s="666"/>
      <c r="Y47" s="666"/>
      <c r="Z47" s="230"/>
      <c r="AA47" s="180"/>
      <c r="AB47" s="180"/>
      <c r="AF47" s="489"/>
    </row>
    <row r="48" spans="1:32" s="5" customFormat="1" ht="96.75" customHeight="1">
      <c r="A48" s="511">
        <v>42</v>
      </c>
      <c r="B48" s="511">
        <v>29</v>
      </c>
      <c r="C48" s="714" t="s">
        <v>230</v>
      </c>
      <c r="D48" s="224" t="s">
        <v>19</v>
      </c>
      <c r="E48" s="733" t="s">
        <v>1940</v>
      </c>
      <c r="F48" s="734" t="s">
        <v>1860</v>
      </c>
      <c r="G48" s="724" t="s">
        <v>1926</v>
      </c>
      <c r="H48" s="725">
        <v>253.6</v>
      </c>
      <c r="I48" s="736" t="s">
        <v>1941</v>
      </c>
      <c r="J48" s="726" t="s">
        <v>1942</v>
      </c>
      <c r="K48" s="727">
        <v>1311</v>
      </c>
      <c r="L48" s="727" t="s">
        <v>1943</v>
      </c>
      <c r="M48" s="738" t="s">
        <v>1872</v>
      </c>
      <c r="N48" s="728" t="s">
        <v>1944</v>
      </c>
      <c r="O48" s="735">
        <v>0</v>
      </c>
      <c r="P48" s="744" t="s">
        <v>1945</v>
      </c>
      <c r="Q48" s="741" t="s">
        <v>1868</v>
      </c>
      <c r="R48" s="726"/>
      <c r="S48" s="666"/>
      <c r="T48" s="666"/>
      <c r="U48" s="666"/>
      <c r="V48" s="666"/>
      <c r="W48" s="666"/>
      <c r="X48" s="666"/>
      <c r="Y48" s="666"/>
      <c r="Z48" s="230"/>
      <c r="AA48" s="180"/>
      <c r="AB48" s="180"/>
      <c r="AF48" s="489"/>
    </row>
    <row r="49" spans="1:64" s="5" customFormat="1" ht="63" customHeight="1">
      <c r="A49" s="509">
        <v>43</v>
      </c>
      <c r="B49" s="509">
        <v>30</v>
      </c>
      <c r="C49" s="714" t="s">
        <v>230</v>
      </c>
      <c r="D49" s="512" t="s">
        <v>19</v>
      </c>
      <c r="E49" s="715" t="s">
        <v>1946</v>
      </c>
      <c r="F49" s="716" t="s">
        <v>1860</v>
      </c>
      <c r="G49" s="745"/>
      <c r="H49" s="746">
        <v>34.1</v>
      </c>
      <c r="I49" s="747" t="s">
        <v>1947</v>
      </c>
      <c r="J49" s="748" t="s">
        <v>1948</v>
      </c>
      <c r="K49" s="749">
        <v>1305</v>
      </c>
      <c r="L49" s="509" t="s">
        <v>1949</v>
      </c>
      <c r="M49" s="738" t="s">
        <v>1872</v>
      </c>
      <c r="N49" s="750" t="s">
        <v>1950</v>
      </c>
      <c r="O49" s="751">
        <v>0</v>
      </c>
      <c r="P49" s="750" t="s">
        <v>1951</v>
      </c>
      <c r="Q49" s="741" t="s">
        <v>1868</v>
      </c>
      <c r="R49" s="726"/>
      <c r="S49" s="666"/>
      <c r="T49" s="666"/>
      <c r="U49" s="666"/>
      <c r="V49" s="666"/>
      <c r="W49" s="666"/>
      <c r="X49" s="666"/>
      <c r="Y49" s="666"/>
      <c r="Z49" s="230"/>
      <c r="AA49" s="180"/>
      <c r="AB49" s="180"/>
      <c r="AF49" s="489"/>
    </row>
    <row r="50" spans="1:64" s="5" customFormat="1" ht="63" customHeight="1">
      <c r="A50" s="511">
        <v>44</v>
      </c>
      <c r="B50" s="511">
        <v>31</v>
      </c>
      <c r="C50" s="714" t="s">
        <v>1952</v>
      </c>
      <c r="D50" s="356" t="s">
        <v>19</v>
      </c>
      <c r="E50" s="714" t="s">
        <v>1953</v>
      </c>
      <c r="F50" s="752" t="s">
        <v>1860</v>
      </c>
      <c r="G50" s="752"/>
      <c r="H50" s="753">
        <v>57.4</v>
      </c>
      <c r="I50" s="754" t="s">
        <v>1954</v>
      </c>
      <c r="J50" s="738" t="s">
        <v>1955</v>
      </c>
      <c r="K50" s="755">
        <v>70</v>
      </c>
      <c r="L50" s="511" t="s">
        <v>1956</v>
      </c>
      <c r="M50" s="738" t="s">
        <v>1872</v>
      </c>
      <c r="N50" s="750" t="s">
        <v>1957</v>
      </c>
      <c r="O50" s="750"/>
      <c r="P50" s="750" t="s">
        <v>1951</v>
      </c>
      <c r="Q50" s="741" t="s">
        <v>1868</v>
      </c>
      <c r="R50" s="742"/>
      <c r="S50" s="666"/>
      <c r="T50" s="666"/>
      <c r="U50" s="666"/>
      <c r="V50" s="666"/>
      <c r="W50" s="666"/>
      <c r="X50" s="666"/>
      <c r="Y50" s="666"/>
      <c r="Z50" s="230"/>
      <c r="AA50" s="180"/>
      <c r="AB50" s="180"/>
      <c r="AF50" s="489"/>
    </row>
    <row r="51" spans="1:64" s="5" customFormat="1" ht="36" customHeight="1">
      <c r="A51" s="511">
        <v>45</v>
      </c>
      <c r="B51" s="511">
        <v>32</v>
      </c>
      <c r="C51" s="714" t="s">
        <v>1958</v>
      </c>
      <c r="D51" s="201" t="s">
        <v>19</v>
      </c>
      <c r="E51" s="2417" t="s">
        <v>1959</v>
      </c>
      <c r="F51" s="2420" t="s">
        <v>1860</v>
      </c>
      <c r="G51" s="756"/>
      <c r="H51" s="757">
        <v>329.6</v>
      </c>
      <c r="I51" s="758" t="s">
        <v>1960</v>
      </c>
      <c r="J51" s="2423" t="s">
        <v>1961</v>
      </c>
      <c r="K51" s="2426">
        <v>34403</v>
      </c>
      <c r="L51" s="2360" t="s">
        <v>1962</v>
      </c>
      <c r="M51" s="2429" t="s">
        <v>1872</v>
      </c>
      <c r="N51" s="2430" t="s">
        <v>1963</v>
      </c>
      <c r="O51" s="2431">
        <v>0</v>
      </c>
      <c r="P51" s="2430" t="s">
        <v>1964</v>
      </c>
      <c r="Q51" s="2433" t="s">
        <v>1868</v>
      </c>
      <c r="R51" s="726"/>
      <c r="S51" s="666"/>
      <c r="T51" s="666"/>
      <c r="U51" s="666"/>
      <c r="V51" s="666"/>
      <c r="W51" s="666"/>
      <c r="X51" s="666"/>
      <c r="Y51" s="666"/>
      <c r="Z51" s="230"/>
      <c r="AA51" s="180"/>
      <c r="AB51" s="180"/>
      <c r="AF51" s="489"/>
    </row>
    <row r="52" spans="1:64" s="5" customFormat="1" ht="29.25" customHeight="1">
      <c r="A52" s="509">
        <v>46</v>
      </c>
      <c r="B52" s="509">
        <v>33</v>
      </c>
      <c r="C52" s="714" t="s">
        <v>1965</v>
      </c>
      <c r="D52" s="224" t="s">
        <v>19</v>
      </c>
      <c r="E52" s="2418"/>
      <c r="F52" s="2421"/>
      <c r="G52" s="760"/>
      <c r="H52" s="725">
        <v>397.2</v>
      </c>
      <c r="I52" s="761" t="s">
        <v>1966</v>
      </c>
      <c r="J52" s="2424"/>
      <c r="K52" s="2426"/>
      <c r="L52" s="2360"/>
      <c r="M52" s="2429"/>
      <c r="N52" s="2430"/>
      <c r="O52" s="2431"/>
      <c r="P52" s="2430"/>
      <c r="Q52" s="2434"/>
      <c r="R52" s="726"/>
      <c r="S52" s="666"/>
      <c r="T52" s="666"/>
      <c r="U52" s="666"/>
      <c r="V52" s="666"/>
      <c r="W52" s="666"/>
      <c r="X52" s="666"/>
      <c r="Y52" s="666"/>
      <c r="Z52" s="230"/>
      <c r="AA52" s="180"/>
      <c r="AB52" s="180"/>
      <c r="AF52" s="489"/>
    </row>
    <row r="53" spans="1:64" s="5" customFormat="1" ht="29.25" customHeight="1">
      <c r="A53" s="511">
        <v>47</v>
      </c>
      <c r="B53" s="511">
        <v>34</v>
      </c>
      <c r="C53" s="714" t="s">
        <v>1967</v>
      </c>
      <c r="D53" s="224" t="s">
        <v>19</v>
      </c>
      <c r="E53" s="2418"/>
      <c r="F53" s="2421"/>
      <c r="G53" s="760"/>
      <c r="H53" s="725">
        <v>443.5</v>
      </c>
      <c r="I53" s="761" t="s">
        <v>1968</v>
      </c>
      <c r="J53" s="2424"/>
      <c r="K53" s="2426"/>
      <c r="L53" s="2360"/>
      <c r="M53" s="2429"/>
      <c r="N53" s="2430"/>
      <c r="O53" s="2431"/>
      <c r="P53" s="2430"/>
      <c r="Q53" s="2434"/>
      <c r="R53" s="726"/>
      <c r="S53" s="666"/>
      <c r="T53" s="666"/>
      <c r="U53" s="666"/>
      <c r="V53" s="666"/>
      <c r="W53" s="666"/>
      <c r="X53" s="666"/>
      <c r="Y53" s="666"/>
      <c r="Z53" s="230"/>
      <c r="AA53" s="180"/>
      <c r="AB53" s="180"/>
      <c r="AF53" s="489"/>
    </row>
    <row r="54" spans="1:64" s="5" customFormat="1" ht="34.5" customHeight="1">
      <c r="A54" s="509">
        <v>48</v>
      </c>
      <c r="B54" s="509">
        <v>35</v>
      </c>
      <c r="C54" s="714" t="s">
        <v>1969</v>
      </c>
      <c r="D54" s="224" t="s">
        <v>19</v>
      </c>
      <c r="E54" s="2418"/>
      <c r="F54" s="2421"/>
      <c r="G54" s="760"/>
      <c r="H54" s="725">
        <v>289.60000000000002</v>
      </c>
      <c r="I54" s="761" t="s">
        <v>1970</v>
      </c>
      <c r="J54" s="2424"/>
      <c r="K54" s="2426"/>
      <c r="L54" s="2360"/>
      <c r="M54" s="2429"/>
      <c r="N54" s="2430"/>
      <c r="O54" s="2431"/>
      <c r="P54" s="2430"/>
      <c r="Q54" s="2434"/>
      <c r="R54" s="726"/>
      <c r="S54" s="666"/>
      <c r="T54" s="666"/>
      <c r="U54" s="666"/>
      <c r="V54" s="666"/>
      <c r="W54" s="666"/>
      <c r="X54" s="666"/>
      <c r="Y54" s="666"/>
      <c r="Z54" s="230"/>
      <c r="AA54" s="180"/>
      <c r="AB54" s="180"/>
      <c r="AF54" s="489"/>
    </row>
    <row r="55" spans="1:64" s="5" customFormat="1" ht="29.25" customHeight="1">
      <c r="A55" s="511">
        <v>49</v>
      </c>
      <c r="B55" s="511">
        <v>36</v>
      </c>
      <c r="C55" s="714" t="s">
        <v>1971</v>
      </c>
      <c r="D55" s="224" t="s">
        <v>19</v>
      </c>
      <c r="E55" s="2418"/>
      <c r="F55" s="2421"/>
      <c r="G55" s="760"/>
      <c r="H55" s="725">
        <v>1260</v>
      </c>
      <c r="I55" s="761" t="s">
        <v>1972</v>
      </c>
      <c r="J55" s="2424"/>
      <c r="K55" s="2426"/>
      <c r="L55" s="2360"/>
      <c r="M55" s="2429"/>
      <c r="N55" s="2430"/>
      <c r="O55" s="2431"/>
      <c r="P55" s="2430"/>
      <c r="Q55" s="2434"/>
      <c r="R55" s="726"/>
      <c r="S55" s="666"/>
      <c r="T55" s="666"/>
      <c r="U55" s="666"/>
      <c r="V55" s="666"/>
      <c r="W55" s="666"/>
      <c r="X55" s="666"/>
      <c r="Y55" s="666"/>
      <c r="Z55" s="230"/>
      <c r="AA55" s="180"/>
      <c r="AB55" s="180"/>
      <c r="AF55" s="489"/>
    </row>
    <row r="56" spans="1:64" s="5" customFormat="1" ht="32.25" customHeight="1">
      <c r="A56" s="509">
        <v>50</v>
      </c>
      <c r="B56" s="509">
        <v>37</v>
      </c>
      <c r="C56" s="714" t="s">
        <v>1973</v>
      </c>
      <c r="D56" s="224" t="s">
        <v>19</v>
      </c>
      <c r="E56" s="2418"/>
      <c r="F56" s="2421"/>
      <c r="G56" s="760"/>
      <c r="H56" s="725">
        <v>440.1</v>
      </c>
      <c r="I56" s="761" t="s">
        <v>1974</v>
      </c>
      <c r="J56" s="2424"/>
      <c r="K56" s="2426"/>
      <c r="L56" s="2360"/>
      <c r="M56" s="2429"/>
      <c r="N56" s="2430"/>
      <c r="O56" s="2431"/>
      <c r="P56" s="2430"/>
      <c r="Q56" s="2434"/>
      <c r="R56" s="726"/>
      <c r="S56" s="666"/>
      <c r="T56" s="666"/>
      <c r="U56" s="666"/>
      <c r="V56" s="666"/>
      <c r="W56" s="666"/>
      <c r="X56" s="666"/>
      <c r="Y56" s="666"/>
      <c r="Z56" s="230"/>
      <c r="AA56" s="180"/>
      <c r="AB56" s="180"/>
      <c r="AF56" s="489"/>
    </row>
    <row r="57" spans="1:64" s="5" customFormat="1" ht="29.25" customHeight="1">
      <c r="A57" s="511">
        <v>51</v>
      </c>
      <c r="B57" s="511">
        <v>38</v>
      </c>
      <c r="C57" s="714" t="s">
        <v>1975</v>
      </c>
      <c r="D57" s="224" t="s">
        <v>19</v>
      </c>
      <c r="E57" s="2418"/>
      <c r="F57" s="2421"/>
      <c r="G57" s="760"/>
      <c r="H57" s="725" t="s">
        <v>1976</v>
      </c>
      <c r="I57" s="761" t="s">
        <v>1977</v>
      </c>
      <c r="J57" s="2424"/>
      <c r="K57" s="2426"/>
      <c r="L57" s="2360"/>
      <c r="M57" s="2429"/>
      <c r="N57" s="2430"/>
      <c r="O57" s="2431"/>
      <c r="P57" s="2430"/>
      <c r="Q57" s="2434"/>
      <c r="R57" s="726"/>
      <c r="S57" s="666"/>
      <c r="T57" s="666"/>
      <c r="U57" s="666"/>
      <c r="V57" s="666"/>
      <c r="W57" s="666"/>
      <c r="X57" s="666"/>
      <c r="Y57" s="666"/>
      <c r="Z57" s="230"/>
      <c r="AA57" s="180"/>
      <c r="AB57" s="180"/>
      <c r="AF57" s="489"/>
    </row>
    <row r="58" spans="1:64" s="5" customFormat="1" ht="29.25" customHeight="1">
      <c r="A58" s="509">
        <v>52</v>
      </c>
      <c r="B58" s="509">
        <v>39</v>
      </c>
      <c r="C58" s="714" t="s">
        <v>1978</v>
      </c>
      <c r="D58" s="224" t="s">
        <v>19</v>
      </c>
      <c r="E58" s="2418"/>
      <c r="F58" s="2421"/>
      <c r="G58" s="760"/>
      <c r="H58" s="725" t="s">
        <v>1979</v>
      </c>
      <c r="I58" s="761" t="s">
        <v>1980</v>
      </c>
      <c r="J58" s="2424"/>
      <c r="K58" s="2426"/>
      <c r="L58" s="2360"/>
      <c r="M58" s="2429"/>
      <c r="N58" s="2430"/>
      <c r="O58" s="2431"/>
      <c r="P58" s="2430"/>
      <c r="Q58" s="2434"/>
      <c r="R58" s="726"/>
      <c r="S58" s="666"/>
      <c r="T58" s="666"/>
      <c r="U58" s="666"/>
      <c r="V58" s="666"/>
      <c r="W58" s="666"/>
      <c r="X58" s="666"/>
      <c r="Y58" s="666"/>
      <c r="Z58" s="230"/>
      <c r="AA58" s="180"/>
      <c r="AB58" s="180"/>
      <c r="AF58" s="489"/>
    </row>
    <row r="59" spans="1:64" s="5" customFormat="1" ht="32.25" customHeight="1">
      <c r="A59" s="511">
        <v>53</v>
      </c>
      <c r="B59" s="511">
        <v>40</v>
      </c>
      <c r="C59" s="714" t="s">
        <v>1981</v>
      </c>
      <c r="D59" s="224" t="s">
        <v>19</v>
      </c>
      <c r="E59" s="2419"/>
      <c r="F59" s="2422"/>
      <c r="G59" s="760"/>
      <c r="H59" s="725" t="s">
        <v>1982</v>
      </c>
      <c r="I59" s="761" t="s">
        <v>1983</v>
      </c>
      <c r="J59" s="2425"/>
      <c r="K59" s="2427"/>
      <c r="L59" s="2428"/>
      <c r="M59" s="2429"/>
      <c r="N59" s="2430"/>
      <c r="O59" s="2432"/>
      <c r="P59" s="2430"/>
      <c r="Q59" s="2435"/>
      <c r="R59" s="726"/>
      <c r="S59" s="666"/>
      <c r="T59" s="666"/>
      <c r="U59" s="666"/>
      <c r="V59" s="666"/>
      <c r="W59" s="666"/>
      <c r="X59" s="666"/>
      <c r="Y59" s="666"/>
      <c r="Z59" s="230"/>
      <c r="AA59" s="180"/>
      <c r="AB59" s="180"/>
      <c r="AF59" s="489"/>
    </row>
    <row r="60" spans="1:64" s="5" customFormat="1" ht="48">
      <c r="A60" s="509">
        <v>54</v>
      </c>
      <c r="B60" s="509">
        <v>41</v>
      </c>
      <c r="C60" s="356" t="s">
        <v>341</v>
      </c>
      <c r="D60" s="224" t="s">
        <v>19</v>
      </c>
      <c r="E60" s="763" t="s">
        <v>1984</v>
      </c>
      <c r="F60" s="200" t="s">
        <v>459</v>
      </c>
      <c r="G60" s="180"/>
      <c r="H60" s="180"/>
      <c r="I60" s="313"/>
      <c r="J60" s="205" t="s">
        <v>1985</v>
      </c>
      <c r="K60" s="676">
        <v>7136</v>
      </c>
      <c r="L60" s="764" t="s">
        <v>1986</v>
      </c>
      <c r="M60" s="180" t="s">
        <v>1987</v>
      </c>
      <c r="N60" s="200" t="s">
        <v>1988</v>
      </c>
      <c r="O60" s="180">
        <v>0</v>
      </c>
      <c r="P60" s="200">
        <v>0</v>
      </c>
      <c r="Q60" s="765" t="s">
        <v>1868</v>
      </c>
      <c r="R60" s="329"/>
      <c r="S60" s="676">
        <f>SUM(S41)</f>
        <v>0</v>
      </c>
      <c r="T60" s="676"/>
      <c r="U60" s="676"/>
      <c r="V60" s="676"/>
      <c r="W60" s="676">
        <v>0</v>
      </c>
      <c r="X60" s="676"/>
      <c r="Y60" s="676"/>
      <c r="Z60" s="180"/>
      <c r="AA60" s="180"/>
      <c r="AB60" s="180"/>
      <c r="AF60" s="489"/>
    </row>
    <row r="61" spans="1:64" s="329" customFormat="1" ht="107.25" customHeight="1">
      <c r="A61" s="511">
        <v>55</v>
      </c>
      <c r="B61" s="511">
        <v>42</v>
      </c>
      <c r="C61" s="356" t="s">
        <v>341</v>
      </c>
      <c r="D61" s="224" t="s">
        <v>19</v>
      </c>
      <c r="E61" s="180" t="s">
        <v>1989</v>
      </c>
      <c r="F61" s="180" t="s">
        <v>459</v>
      </c>
      <c r="G61" s="180"/>
      <c r="H61" s="180"/>
      <c r="I61" s="313"/>
      <c r="J61" s="183" t="s">
        <v>1990</v>
      </c>
      <c r="K61" s="180">
        <v>1234</v>
      </c>
      <c r="L61" s="180" t="s">
        <v>1991</v>
      </c>
      <c r="M61" s="226" t="s">
        <v>1872</v>
      </c>
      <c r="N61" s="410" t="s">
        <v>1992</v>
      </c>
      <c r="O61" s="180">
        <v>0</v>
      </c>
      <c r="P61" s="180">
        <v>0</v>
      </c>
      <c r="Q61" s="180" t="s">
        <v>1868</v>
      </c>
      <c r="R61" s="180"/>
      <c r="S61" s="180"/>
      <c r="T61" s="180"/>
      <c r="U61" s="180"/>
      <c r="V61" s="180"/>
      <c r="W61" s="180"/>
      <c r="X61" s="180"/>
      <c r="Y61" s="180">
        <v>296.07900000000001</v>
      </c>
      <c r="Z61" s="180"/>
      <c r="AA61" s="180"/>
      <c r="AB61" s="180"/>
      <c r="AC61" s="5"/>
      <c r="AD61" s="5"/>
      <c r="AE61" s="5"/>
      <c r="AF61" s="489"/>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row>
    <row r="62" spans="1:64" s="5" customFormat="1" ht="90" customHeight="1">
      <c r="A62" s="509">
        <v>56</v>
      </c>
      <c r="B62" s="509">
        <v>43</v>
      </c>
      <c r="C62" s="356" t="s">
        <v>1993</v>
      </c>
      <c r="D62" s="356" t="s">
        <v>19</v>
      </c>
      <c r="E62" s="356" t="s">
        <v>1994</v>
      </c>
      <c r="F62" s="356" t="s">
        <v>1860</v>
      </c>
      <c r="G62" s="356"/>
      <c r="H62" s="356"/>
      <c r="I62" s="766"/>
      <c r="J62" s="767"/>
      <c r="K62" s="356">
        <v>118092</v>
      </c>
      <c r="L62" s="768" t="s">
        <v>1995</v>
      </c>
      <c r="M62" s="356" t="s">
        <v>1872</v>
      </c>
      <c r="N62" s="769" t="s">
        <v>1996</v>
      </c>
      <c r="O62" s="770" t="s">
        <v>1997</v>
      </c>
      <c r="P62" s="339" t="s">
        <v>1998</v>
      </c>
      <c r="Q62" s="356" t="s">
        <v>1868</v>
      </c>
      <c r="R62" s="224"/>
      <c r="S62" s="180"/>
      <c r="T62" s="180"/>
      <c r="U62" s="180"/>
      <c r="V62" s="180"/>
      <c r="W62" s="180"/>
      <c r="X62" s="180"/>
      <c r="Y62" s="180"/>
      <c r="Z62" s="180"/>
      <c r="AA62" s="180"/>
      <c r="AB62" s="180"/>
      <c r="AF62" s="489"/>
    </row>
    <row r="63" spans="1:64" s="16" customFormat="1" ht="108.75" customHeight="1">
      <c r="A63" s="511">
        <v>57</v>
      </c>
      <c r="B63" s="511">
        <v>44</v>
      </c>
      <c r="C63" s="771" t="s">
        <v>341</v>
      </c>
      <c r="D63" s="772" t="s">
        <v>19</v>
      </c>
      <c r="E63" s="773" t="s">
        <v>1999</v>
      </c>
      <c r="F63" s="372" t="s">
        <v>1860</v>
      </c>
      <c r="G63" s="774"/>
      <c r="H63" s="774"/>
      <c r="I63" s="775"/>
      <c r="J63" s="774" t="s">
        <v>2000</v>
      </c>
      <c r="K63" s="774">
        <v>6249</v>
      </c>
      <c r="L63" s="776" t="s">
        <v>2001</v>
      </c>
      <c r="M63" s="771"/>
      <c r="N63" s="633" t="s">
        <v>2002</v>
      </c>
      <c r="O63" s="777">
        <v>0</v>
      </c>
      <c r="P63" s="195">
        <v>0</v>
      </c>
      <c r="Q63" s="195" t="s">
        <v>1868</v>
      </c>
      <c r="R63" s="388"/>
      <c r="S63" s="222"/>
      <c r="T63" s="222"/>
      <c r="U63" s="222"/>
      <c r="V63" s="222"/>
      <c r="W63" s="222"/>
      <c r="X63" s="222"/>
      <c r="Y63" s="222"/>
      <c r="Z63" s="222"/>
      <c r="AA63" s="222"/>
      <c r="AB63" s="222"/>
      <c r="AF63" s="173"/>
      <c r="AH63" s="16">
        <v>1</v>
      </c>
    </row>
    <row r="64" spans="1:64" s="220" customFormat="1" ht="81" customHeight="1">
      <c r="A64" s="691">
        <v>58</v>
      </c>
      <c r="B64" s="691">
        <v>45</v>
      </c>
      <c r="C64" s="778" t="s">
        <v>341</v>
      </c>
      <c r="D64" s="779" t="s">
        <v>29</v>
      </c>
      <c r="E64" s="780" t="s">
        <v>2003</v>
      </c>
      <c r="F64" s="781" t="s">
        <v>459</v>
      </c>
      <c r="G64" s="778"/>
      <c r="H64" s="778"/>
      <c r="I64" s="778"/>
      <c r="J64" s="782" t="s">
        <v>2004</v>
      </c>
      <c r="K64" s="778">
        <v>1092</v>
      </c>
      <c r="L64" s="778" t="s">
        <v>2005</v>
      </c>
      <c r="M64" s="782" t="s">
        <v>254</v>
      </c>
      <c r="N64" s="541" t="s">
        <v>2006</v>
      </c>
      <c r="O64" s="783">
        <v>0</v>
      </c>
      <c r="P64" s="291">
        <v>0</v>
      </c>
      <c r="Q64" s="291" t="s">
        <v>1868</v>
      </c>
      <c r="R64" s="211"/>
      <c r="S64" s="210"/>
      <c r="T64" s="210"/>
      <c r="U64" s="210"/>
      <c r="V64" s="210"/>
      <c r="W64" s="210"/>
      <c r="X64" s="210"/>
      <c r="Y64" s="210"/>
      <c r="Z64" s="210"/>
      <c r="AA64" s="210"/>
      <c r="AB64" s="210"/>
      <c r="AF64" s="784"/>
    </row>
    <row r="65" spans="1:35" s="5" customFormat="1" ht="78" customHeight="1">
      <c r="A65" s="511">
        <v>59</v>
      </c>
      <c r="B65" s="511">
        <v>46</v>
      </c>
      <c r="C65" s="785" t="s">
        <v>341</v>
      </c>
      <c r="D65" s="786" t="s">
        <v>19</v>
      </c>
      <c r="E65" s="787" t="s">
        <v>2007</v>
      </c>
      <c r="F65" s="329" t="s">
        <v>459</v>
      </c>
      <c r="G65" s="785"/>
      <c r="H65" s="785"/>
      <c r="I65" s="785"/>
      <c r="J65" s="741" t="s">
        <v>2004</v>
      </c>
      <c r="K65" s="785">
        <v>936</v>
      </c>
      <c r="L65" s="785" t="s">
        <v>2008</v>
      </c>
      <c r="M65" s="741" t="s">
        <v>1872</v>
      </c>
      <c r="N65" s="511" t="s">
        <v>2009</v>
      </c>
      <c r="O65" s="770">
        <v>0</v>
      </c>
      <c r="P65" s="356">
        <v>0</v>
      </c>
      <c r="Q65" s="356" t="s">
        <v>1868</v>
      </c>
      <c r="R65" s="224"/>
      <c r="S65" s="180"/>
      <c r="T65" s="180"/>
      <c r="U65" s="180"/>
      <c r="V65" s="180"/>
      <c r="W65" s="180"/>
      <c r="X65" s="180"/>
      <c r="Y65" s="180"/>
      <c r="Z65" s="180"/>
      <c r="AA65" s="180"/>
      <c r="AB65" s="180"/>
      <c r="AF65" s="489"/>
    </row>
    <row r="66" spans="1:35" s="5" customFormat="1" ht="81" customHeight="1">
      <c r="A66" s="509">
        <v>60</v>
      </c>
      <c r="B66" s="509">
        <v>47</v>
      </c>
      <c r="C66" s="785" t="s">
        <v>341</v>
      </c>
      <c r="D66" s="786" t="s">
        <v>19</v>
      </c>
      <c r="E66" s="787" t="s">
        <v>2010</v>
      </c>
      <c r="F66" s="329" t="s">
        <v>459</v>
      </c>
      <c r="G66" s="785"/>
      <c r="H66" s="785"/>
      <c r="I66" s="785"/>
      <c r="J66" s="741" t="s">
        <v>2004</v>
      </c>
      <c r="K66" s="785">
        <v>912</v>
      </c>
      <c r="L66" s="785" t="s">
        <v>2011</v>
      </c>
      <c r="M66" s="741" t="s">
        <v>1872</v>
      </c>
      <c r="N66" s="511" t="s">
        <v>2012</v>
      </c>
      <c r="O66" s="770">
        <v>0</v>
      </c>
      <c r="P66" s="356">
        <v>0</v>
      </c>
      <c r="Q66" s="356" t="s">
        <v>1868</v>
      </c>
      <c r="R66" s="224"/>
      <c r="S66" s="180"/>
      <c r="T66" s="180"/>
      <c r="U66" s="180"/>
      <c r="V66" s="180"/>
      <c r="W66" s="180"/>
      <c r="X66" s="180"/>
      <c r="Y66" s="180"/>
      <c r="Z66" s="180"/>
      <c r="AA66" s="180"/>
      <c r="AB66" s="180"/>
      <c r="AF66" s="489"/>
    </row>
    <row r="67" spans="1:35" s="220" customFormat="1" ht="57" customHeight="1">
      <c r="A67" s="541">
        <v>61</v>
      </c>
      <c r="B67" s="541">
        <v>48</v>
      </c>
      <c r="C67" s="778" t="s">
        <v>341</v>
      </c>
      <c r="D67" s="778" t="s">
        <v>29</v>
      </c>
      <c r="E67" s="778" t="s">
        <v>2013</v>
      </c>
      <c r="F67" s="291" t="s">
        <v>459</v>
      </c>
      <c r="G67" s="778"/>
      <c r="H67" s="778"/>
      <c r="I67" s="778"/>
      <c r="J67" s="782" t="s">
        <v>2014</v>
      </c>
      <c r="K67" s="778">
        <v>1406</v>
      </c>
      <c r="L67" s="778" t="s">
        <v>2015</v>
      </c>
      <c r="M67" s="788" t="s">
        <v>2016</v>
      </c>
      <c r="N67" s="541" t="s">
        <v>2017</v>
      </c>
      <c r="O67" s="783">
        <v>0</v>
      </c>
      <c r="P67" s="291">
        <v>0</v>
      </c>
      <c r="Q67" s="291" t="s">
        <v>1868</v>
      </c>
      <c r="R67" s="211"/>
      <c r="S67" s="210"/>
      <c r="T67" s="210"/>
      <c r="U67" s="210"/>
      <c r="V67" s="210"/>
      <c r="W67" s="210"/>
      <c r="X67" s="210"/>
      <c r="Y67" s="210"/>
      <c r="Z67" s="210"/>
      <c r="AA67" s="210"/>
      <c r="AB67" s="210"/>
      <c r="AF67" s="784"/>
    </row>
    <row r="68" spans="1:35" s="5" customFormat="1" ht="93.75" customHeight="1">
      <c r="A68" s="509">
        <v>62</v>
      </c>
      <c r="B68" s="509">
        <v>49</v>
      </c>
      <c r="C68" s="785" t="s">
        <v>341</v>
      </c>
      <c r="D68" s="785" t="s">
        <v>19</v>
      </c>
      <c r="E68" s="741" t="s">
        <v>2018</v>
      </c>
      <c r="F68" s="356" t="s">
        <v>459</v>
      </c>
      <c r="G68" s="785"/>
      <c r="H68" s="785"/>
      <c r="I68" s="785"/>
      <c r="J68" s="741" t="s">
        <v>2019</v>
      </c>
      <c r="K68" s="785">
        <v>2500</v>
      </c>
      <c r="L68" s="785" t="s">
        <v>2020</v>
      </c>
      <c r="M68" s="741" t="s">
        <v>1987</v>
      </c>
      <c r="N68" s="511" t="s">
        <v>2021</v>
      </c>
      <c r="O68" s="770">
        <v>0</v>
      </c>
      <c r="P68" s="356">
        <v>0</v>
      </c>
      <c r="Q68" s="356" t="s">
        <v>1868</v>
      </c>
      <c r="R68" s="224"/>
      <c r="S68" s="180"/>
      <c r="T68" s="180"/>
      <c r="U68" s="180"/>
      <c r="V68" s="180"/>
      <c r="W68" s="180"/>
      <c r="X68" s="180"/>
      <c r="Y68" s="180"/>
      <c r="Z68" s="180"/>
      <c r="AA68" s="180"/>
      <c r="AB68" s="180"/>
      <c r="AF68" s="489"/>
    </row>
    <row r="69" spans="1:35" s="220" customFormat="1" ht="92.25" customHeight="1">
      <c r="A69" s="541">
        <v>63</v>
      </c>
      <c r="B69" s="541">
        <v>50</v>
      </c>
      <c r="C69" s="778" t="s">
        <v>341</v>
      </c>
      <c r="D69" s="789" t="s">
        <v>29</v>
      </c>
      <c r="E69" s="790" t="s">
        <v>2022</v>
      </c>
      <c r="F69" s="291" t="s">
        <v>459</v>
      </c>
      <c r="G69" s="791"/>
      <c r="H69" s="778"/>
      <c r="I69" s="778"/>
      <c r="J69" s="791" t="s">
        <v>2023</v>
      </c>
      <c r="K69" s="778">
        <v>13664</v>
      </c>
      <c r="L69" s="790" t="s">
        <v>2024</v>
      </c>
      <c r="M69" s="243" t="s">
        <v>33</v>
      </c>
      <c r="N69" s="792" t="s">
        <v>2025</v>
      </c>
      <c r="O69" s="783">
        <v>0</v>
      </c>
      <c r="P69" s="291">
        <v>0</v>
      </c>
      <c r="Q69" s="248" t="s">
        <v>1868</v>
      </c>
      <c r="R69" s="211"/>
      <c r="S69" s="210"/>
      <c r="T69" s="210"/>
      <c r="U69" s="210"/>
      <c r="V69" s="210"/>
      <c r="W69" s="210"/>
      <c r="X69" s="210"/>
      <c r="Y69" s="210"/>
      <c r="Z69" s="210"/>
      <c r="AA69" s="210"/>
      <c r="AB69" s="210"/>
      <c r="AF69" s="784"/>
    </row>
    <row r="70" spans="1:35" s="220" customFormat="1" ht="56.25" customHeight="1">
      <c r="A70" s="691">
        <v>64</v>
      </c>
      <c r="B70" s="691">
        <v>51</v>
      </c>
      <c r="C70" s="778" t="s">
        <v>341</v>
      </c>
      <c r="D70" s="789" t="s">
        <v>29</v>
      </c>
      <c r="E70" s="793" t="s">
        <v>2026</v>
      </c>
      <c r="F70" s="291" t="s">
        <v>459</v>
      </c>
      <c r="G70" s="791"/>
      <c r="H70" s="778"/>
      <c r="I70" s="782"/>
      <c r="J70" s="791" t="s">
        <v>2004</v>
      </c>
      <c r="K70" s="778">
        <v>1001</v>
      </c>
      <c r="L70" s="778" t="s">
        <v>2027</v>
      </c>
      <c r="M70" s="243" t="s">
        <v>33</v>
      </c>
      <c r="N70" s="794" t="s">
        <v>2028</v>
      </c>
      <c r="O70" s="783">
        <v>0</v>
      </c>
      <c r="P70" s="291">
        <v>0</v>
      </c>
      <c r="Q70" s="248" t="s">
        <v>1868</v>
      </c>
      <c r="R70" s="795"/>
      <c r="S70" s="210"/>
      <c r="T70" s="210"/>
      <c r="U70" s="210"/>
      <c r="V70" s="210"/>
      <c r="W70" s="210"/>
      <c r="X70" s="210"/>
      <c r="Y70" s="210"/>
      <c r="Z70" s="210"/>
      <c r="AA70" s="210"/>
      <c r="AB70" s="210"/>
      <c r="AI70" s="784"/>
    </row>
    <row r="71" spans="1:35" s="220" customFormat="1" ht="102.75" customHeight="1">
      <c r="A71" s="541">
        <v>65</v>
      </c>
      <c r="B71" s="541">
        <v>52</v>
      </c>
      <c r="C71" s="778" t="s">
        <v>341</v>
      </c>
      <c r="D71" s="789" t="s">
        <v>29</v>
      </c>
      <c r="E71" s="796" t="s">
        <v>2029</v>
      </c>
      <c r="F71" s="291" t="s">
        <v>459</v>
      </c>
      <c r="G71" s="791"/>
      <c r="H71" s="778"/>
      <c r="I71" s="782"/>
      <c r="J71" s="791" t="s">
        <v>2004</v>
      </c>
      <c r="K71" s="797">
        <v>1100</v>
      </c>
      <c r="L71" s="778" t="s">
        <v>2030</v>
      </c>
      <c r="M71" s="243" t="s">
        <v>33</v>
      </c>
      <c r="N71" s="794" t="s">
        <v>2031</v>
      </c>
      <c r="O71" s="783">
        <v>0</v>
      </c>
      <c r="P71" s="291">
        <v>0</v>
      </c>
      <c r="Q71" s="248" t="s">
        <v>1868</v>
      </c>
      <c r="R71" s="795"/>
      <c r="S71" s="210"/>
      <c r="T71" s="210"/>
      <c r="U71" s="210"/>
      <c r="V71" s="210"/>
      <c r="W71" s="210"/>
      <c r="X71" s="210"/>
      <c r="Y71" s="210"/>
      <c r="Z71" s="210"/>
      <c r="AA71" s="210"/>
      <c r="AB71" s="210"/>
      <c r="AI71" s="784"/>
    </row>
    <row r="72" spans="1:35" s="220" customFormat="1" ht="78" customHeight="1">
      <c r="A72" s="691">
        <v>66</v>
      </c>
      <c r="B72" s="691">
        <v>53</v>
      </c>
      <c r="C72" s="778" t="s">
        <v>341</v>
      </c>
      <c r="D72" s="789" t="s">
        <v>29</v>
      </c>
      <c r="E72" s="796" t="s">
        <v>2032</v>
      </c>
      <c r="F72" s="291" t="s">
        <v>459</v>
      </c>
      <c r="G72" s="791"/>
      <c r="H72" s="778"/>
      <c r="I72" s="782"/>
      <c r="J72" s="791" t="s">
        <v>2033</v>
      </c>
      <c r="K72" s="797">
        <v>670</v>
      </c>
      <c r="L72" s="778" t="s">
        <v>2034</v>
      </c>
      <c r="M72" s="782" t="s">
        <v>33</v>
      </c>
      <c r="N72" s="794" t="s">
        <v>2035</v>
      </c>
      <c r="O72" s="783">
        <v>0</v>
      </c>
      <c r="P72" s="291">
        <v>0</v>
      </c>
      <c r="Q72" s="248" t="s">
        <v>1868</v>
      </c>
      <c r="R72" s="795"/>
      <c r="S72" s="210"/>
      <c r="T72" s="210"/>
      <c r="U72" s="210"/>
      <c r="V72" s="210"/>
      <c r="W72" s="210"/>
      <c r="X72" s="210"/>
      <c r="Y72" s="210"/>
      <c r="Z72" s="210"/>
      <c r="AA72" s="210"/>
      <c r="AB72" s="210"/>
      <c r="AI72" s="784"/>
    </row>
    <row r="73" spans="1:35" s="220" customFormat="1" ht="104.25" customHeight="1">
      <c r="A73" s="541">
        <v>67</v>
      </c>
      <c r="B73" s="541">
        <v>54</v>
      </c>
      <c r="C73" s="778" t="s">
        <v>341</v>
      </c>
      <c r="D73" s="789" t="s">
        <v>29</v>
      </c>
      <c r="E73" s="796" t="s">
        <v>2036</v>
      </c>
      <c r="F73" s="291" t="s">
        <v>459</v>
      </c>
      <c r="G73" s="791"/>
      <c r="H73" s="778"/>
      <c r="I73" s="782"/>
      <c r="J73" s="791" t="s">
        <v>2037</v>
      </c>
      <c r="K73" s="797">
        <v>120</v>
      </c>
      <c r="L73" s="778" t="s">
        <v>2038</v>
      </c>
      <c r="M73" s="782" t="s">
        <v>33</v>
      </c>
      <c r="N73" s="794" t="s">
        <v>2039</v>
      </c>
      <c r="O73" s="783">
        <v>0</v>
      </c>
      <c r="P73" s="291">
        <v>0</v>
      </c>
      <c r="Q73" s="248" t="s">
        <v>1868</v>
      </c>
      <c r="R73" s="795"/>
      <c r="S73" s="210"/>
      <c r="T73" s="210"/>
      <c r="U73" s="210"/>
      <c r="V73" s="210"/>
      <c r="W73" s="210"/>
      <c r="X73" s="210"/>
      <c r="Y73" s="210"/>
      <c r="Z73" s="210"/>
      <c r="AA73" s="210"/>
      <c r="AB73" s="210"/>
      <c r="AI73" s="784"/>
    </row>
    <row r="74" spans="1:35" s="220" customFormat="1" ht="56.25" customHeight="1">
      <c r="A74" s="691">
        <v>68</v>
      </c>
      <c r="B74" s="691">
        <v>55</v>
      </c>
      <c r="C74" s="778" t="s">
        <v>341</v>
      </c>
      <c r="D74" s="789" t="s">
        <v>29</v>
      </c>
      <c r="E74" s="790" t="s">
        <v>2040</v>
      </c>
      <c r="F74" s="291" t="s">
        <v>459</v>
      </c>
      <c r="G74" s="791"/>
      <c r="H74" s="778"/>
      <c r="I74" s="778"/>
      <c r="J74" s="791" t="s">
        <v>2041</v>
      </c>
      <c r="K74" s="797">
        <v>7094</v>
      </c>
      <c r="L74" s="778" t="s">
        <v>2042</v>
      </c>
      <c r="M74" s="782" t="s">
        <v>33</v>
      </c>
      <c r="N74" s="794" t="s">
        <v>2043</v>
      </c>
      <c r="O74" s="783">
        <v>0</v>
      </c>
      <c r="P74" s="291">
        <v>0</v>
      </c>
      <c r="Q74" s="248" t="s">
        <v>1868</v>
      </c>
      <c r="R74" s="211"/>
      <c r="S74" s="210"/>
      <c r="T74" s="210"/>
      <c r="U74" s="210"/>
      <c r="V74" s="210"/>
      <c r="W74" s="210"/>
      <c r="X74" s="210"/>
      <c r="Y74" s="210"/>
      <c r="Z74" s="210"/>
      <c r="AA74" s="210"/>
      <c r="AB74" s="210"/>
      <c r="AF74" s="784"/>
    </row>
    <row r="75" spans="1:35" s="220" customFormat="1" ht="107.25" customHeight="1">
      <c r="A75" s="541">
        <v>69</v>
      </c>
      <c r="B75" s="541">
        <v>56</v>
      </c>
      <c r="C75" s="778" t="s">
        <v>341</v>
      </c>
      <c r="D75" s="789" t="s">
        <v>29</v>
      </c>
      <c r="E75" s="790" t="s">
        <v>2044</v>
      </c>
      <c r="F75" s="291" t="s">
        <v>459</v>
      </c>
      <c r="G75" s="791"/>
      <c r="H75" s="778"/>
      <c r="I75" s="778"/>
      <c r="J75" s="791" t="s">
        <v>2045</v>
      </c>
      <c r="K75" s="797">
        <v>4800</v>
      </c>
      <c r="L75" s="778" t="s">
        <v>2046</v>
      </c>
      <c r="M75" s="782" t="s">
        <v>33</v>
      </c>
      <c r="N75" s="794" t="s">
        <v>2047</v>
      </c>
      <c r="O75" s="783">
        <v>0</v>
      </c>
      <c r="P75" s="291">
        <v>0</v>
      </c>
      <c r="Q75" s="248" t="s">
        <v>1868</v>
      </c>
      <c r="R75" s="211"/>
      <c r="S75" s="210"/>
      <c r="T75" s="210"/>
      <c r="U75" s="210"/>
      <c r="V75" s="210"/>
      <c r="W75" s="210"/>
      <c r="X75" s="210"/>
      <c r="Y75" s="210"/>
      <c r="Z75" s="210"/>
      <c r="AA75" s="210"/>
      <c r="AB75" s="210"/>
      <c r="AF75" s="784"/>
    </row>
    <row r="76" spans="1:35" s="220" customFormat="1" ht="75.75" customHeight="1">
      <c r="A76" s="691">
        <v>70</v>
      </c>
      <c r="B76" s="691">
        <v>57</v>
      </c>
      <c r="C76" s="778" t="s">
        <v>341</v>
      </c>
      <c r="D76" s="789" t="s">
        <v>29</v>
      </c>
      <c r="E76" s="790" t="s">
        <v>2048</v>
      </c>
      <c r="F76" s="291" t="s">
        <v>459</v>
      </c>
      <c r="G76" s="791"/>
      <c r="H76" s="778"/>
      <c r="I76" s="778"/>
      <c r="J76" s="791" t="s">
        <v>2033</v>
      </c>
      <c r="K76" s="797">
        <v>1179</v>
      </c>
      <c r="L76" s="798" t="s">
        <v>2049</v>
      </c>
      <c r="M76" s="799" t="s">
        <v>2016</v>
      </c>
      <c r="N76" s="800" t="s">
        <v>2050</v>
      </c>
      <c r="O76" s="783">
        <v>0</v>
      </c>
      <c r="P76" s="291">
        <v>0</v>
      </c>
      <c r="Q76" s="248" t="s">
        <v>1868</v>
      </c>
      <c r="R76" s="211"/>
      <c r="S76" s="210"/>
      <c r="T76" s="210"/>
      <c r="U76" s="210"/>
      <c r="V76" s="210"/>
      <c r="W76" s="210"/>
      <c r="X76" s="210"/>
      <c r="Y76" s="210"/>
      <c r="Z76" s="210"/>
      <c r="AA76" s="210"/>
      <c r="AB76" s="210"/>
      <c r="AF76" s="784"/>
    </row>
    <row r="77" spans="1:35" s="220" customFormat="1" ht="80.25" customHeight="1">
      <c r="A77" s="541">
        <v>71</v>
      </c>
      <c r="B77" s="541">
        <v>58</v>
      </c>
      <c r="C77" s="778" t="s">
        <v>341</v>
      </c>
      <c r="D77" s="789" t="s">
        <v>29</v>
      </c>
      <c r="E77" s="790" t="s">
        <v>2051</v>
      </c>
      <c r="F77" s="291" t="s">
        <v>459</v>
      </c>
      <c r="G77" s="778"/>
      <c r="H77" s="778"/>
      <c r="I77" s="778"/>
      <c r="J77" s="791" t="s">
        <v>2033</v>
      </c>
      <c r="K77" s="797">
        <v>797</v>
      </c>
      <c r="L77" s="798" t="s">
        <v>2052</v>
      </c>
      <c r="M77" s="788" t="s">
        <v>794</v>
      </c>
      <c r="N77" s="800" t="s">
        <v>2053</v>
      </c>
      <c r="O77" s="783">
        <v>0</v>
      </c>
      <c r="P77" s="534">
        <v>0</v>
      </c>
      <c r="Q77" s="210" t="s">
        <v>1868</v>
      </c>
      <c r="R77" s="210"/>
      <c r="S77" s="210"/>
      <c r="T77" s="210"/>
      <c r="U77" s="210"/>
      <c r="V77" s="210"/>
      <c r="W77" s="210"/>
      <c r="X77" s="210"/>
      <c r="Y77" s="210"/>
      <c r="Z77" s="210"/>
      <c r="AA77" s="210"/>
      <c r="AB77" s="210"/>
      <c r="AF77" s="784"/>
    </row>
    <row r="78" spans="1:35" s="220" customFormat="1" ht="75.75" customHeight="1">
      <c r="A78" s="691">
        <v>72</v>
      </c>
      <c r="B78" s="691">
        <v>59</v>
      </c>
      <c r="C78" s="778" t="s">
        <v>341</v>
      </c>
      <c r="D78" s="801" t="s">
        <v>29</v>
      </c>
      <c r="E78" s="790" t="s">
        <v>2054</v>
      </c>
      <c r="F78" s="291" t="s">
        <v>459</v>
      </c>
      <c r="G78" s="778"/>
      <c r="H78" s="778"/>
      <c r="I78" s="778"/>
      <c r="J78" s="791" t="s">
        <v>2033</v>
      </c>
      <c r="K78" s="802">
        <v>743</v>
      </c>
      <c r="L78" s="790" t="s">
        <v>2055</v>
      </c>
      <c r="M78" s="788" t="s">
        <v>2016</v>
      </c>
      <c r="N78" s="800" t="s">
        <v>2056</v>
      </c>
      <c r="O78" s="783">
        <v>0</v>
      </c>
      <c r="P78" s="549">
        <v>0</v>
      </c>
      <c r="Q78" s="440" t="s">
        <v>1868</v>
      </c>
      <c r="R78" s="211"/>
      <c r="S78" s="210"/>
      <c r="T78" s="210"/>
      <c r="U78" s="210"/>
      <c r="V78" s="210"/>
      <c r="W78" s="210"/>
      <c r="X78" s="210"/>
      <c r="Y78" s="210"/>
      <c r="Z78" s="210"/>
      <c r="AA78" s="210"/>
      <c r="AB78" s="210"/>
      <c r="AF78" s="784"/>
    </row>
    <row r="79" spans="1:35" s="220" customFormat="1" ht="86.25" customHeight="1">
      <c r="A79" s="541">
        <v>73</v>
      </c>
      <c r="B79" s="541">
        <v>60</v>
      </c>
      <c r="C79" s="778" t="s">
        <v>341</v>
      </c>
      <c r="D79" s="801" t="s">
        <v>29</v>
      </c>
      <c r="E79" s="782" t="s">
        <v>2057</v>
      </c>
      <c r="F79" s="291" t="s">
        <v>459</v>
      </c>
      <c r="G79" s="801"/>
      <c r="H79" s="790"/>
      <c r="I79" s="793"/>
      <c r="J79" s="791" t="s">
        <v>2033</v>
      </c>
      <c r="K79" s="778">
        <v>1402</v>
      </c>
      <c r="L79" s="778" t="s">
        <v>2058</v>
      </c>
      <c r="M79" s="799" t="s">
        <v>33</v>
      </c>
      <c r="N79" s="778" t="s">
        <v>2059</v>
      </c>
      <c r="O79" s="803">
        <v>0</v>
      </c>
      <c r="P79" s="549">
        <v>0</v>
      </c>
      <c r="Q79" s="350" t="s">
        <v>1868</v>
      </c>
      <c r="R79" s="783"/>
      <c r="S79" s="549"/>
      <c r="T79" s="210"/>
      <c r="U79" s="210"/>
      <c r="V79" s="210"/>
      <c r="W79" s="210"/>
      <c r="X79" s="210"/>
      <c r="Y79" s="210"/>
      <c r="Z79" s="210"/>
      <c r="AA79" s="210"/>
      <c r="AB79" s="210"/>
      <c r="AC79" s="210"/>
      <c r="AD79" s="210"/>
      <c r="AE79" s="210"/>
      <c r="AI79" s="784"/>
    </row>
    <row r="80" spans="1:35" s="220" customFormat="1" ht="84" customHeight="1">
      <c r="A80" s="691">
        <v>74</v>
      </c>
      <c r="B80" s="691">
        <v>61</v>
      </c>
      <c r="C80" s="778" t="s">
        <v>341</v>
      </c>
      <c r="D80" s="801" t="s">
        <v>29</v>
      </c>
      <c r="E80" s="782" t="s">
        <v>2060</v>
      </c>
      <c r="F80" s="291" t="s">
        <v>459</v>
      </c>
      <c r="G80" s="778"/>
      <c r="H80" s="778"/>
      <c r="I80" s="782"/>
      <c r="J80" s="778" t="s">
        <v>2033</v>
      </c>
      <c r="K80" s="778">
        <v>920</v>
      </c>
      <c r="L80" s="778" t="s">
        <v>2061</v>
      </c>
      <c r="M80" s="799" t="s">
        <v>33</v>
      </c>
      <c r="N80" s="778" t="s">
        <v>2062</v>
      </c>
      <c r="O80" s="783">
        <v>0</v>
      </c>
      <c r="P80" s="291">
        <v>0</v>
      </c>
      <c r="Q80" s="291" t="s">
        <v>1868</v>
      </c>
      <c r="R80" s="804"/>
      <c r="S80" s="805"/>
      <c r="T80" s="210"/>
      <c r="U80" s="210"/>
      <c r="V80" s="210"/>
      <c r="W80" s="210"/>
      <c r="X80" s="210"/>
      <c r="Y80" s="210"/>
      <c r="Z80" s="210"/>
      <c r="AA80" s="210"/>
      <c r="AB80" s="210"/>
      <c r="AI80" s="784"/>
    </row>
    <row r="81" spans="1:35" s="220" customFormat="1" ht="93" customHeight="1">
      <c r="A81" s="541">
        <v>75</v>
      </c>
      <c r="B81" s="541">
        <v>62</v>
      </c>
      <c r="C81" s="778" t="s">
        <v>341</v>
      </c>
      <c r="D81" s="806" t="s">
        <v>29</v>
      </c>
      <c r="E81" s="807" t="s">
        <v>2063</v>
      </c>
      <c r="F81" s="291" t="s">
        <v>459</v>
      </c>
      <c r="G81" s="778"/>
      <c r="H81" s="778"/>
      <c r="I81" s="782"/>
      <c r="J81" s="778" t="s">
        <v>2033</v>
      </c>
      <c r="K81" s="778">
        <v>1108</v>
      </c>
      <c r="L81" s="778" t="s">
        <v>2064</v>
      </c>
      <c r="M81" s="782" t="s">
        <v>2016</v>
      </c>
      <c r="N81" s="778" t="s">
        <v>2065</v>
      </c>
      <c r="O81" s="783">
        <v>0</v>
      </c>
      <c r="P81" s="291">
        <v>0</v>
      </c>
      <c r="Q81" s="291" t="s">
        <v>1868</v>
      </c>
      <c r="R81" s="804"/>
      <c r="S81" s="805"/>
      <c r="T81" s="210"/>
      <c r="U81" s="210"/>
      <c r="V81" s="210"/>
      <c r="W81" s="210"/>
      <c r="X81" s="210"/>
      <c r="Y81" s="210"/>
      <c r="Z81" s="210"/>
      <c r="AA81" s="210"/>
      <c r="AB81" s="210"/>
      <c r="AI81" s="784"/>
    </row>
    <row r="82" spans="1:35" s="5" customFormat="1" ht="72.75" customHeight="1">
      <c r="A82" s="509">
        <v>76</v>
      </c>
      <c r="B82" s="509">
        <v>63</v>
      </c>
      <c r="C82" s="785" t="s">
        <v>341</v>
      </c>
      <c r="D82" s="785" t="s">
        <v>19</v>
      </c>
      <c r="E82" s="741" t="s">
        <v>2066</v>
      </c>
      <c r="F82" s="356" t="s">
        <v>459</v>
      </c>
      <c r="G82" s="785"/>
      <c r="H82" s="785"/>
      <c r="I82" s="741"/>
      <c r="J82" s="785" t="s">
        <v>2033</v>
      </c>
      <c r="K82" s="785">
        <v>912</v>
      </c>
      <c r="L82" s="785" t="s">
        <v>2067</v>
      </c>
      <c r="M82" s="741" t="s">
        <v>1872</v>
      </c>
      <c r="N82" s="785" t="s">
        <v>2068</v>
      </c>
      <c r="O82" s="770">
        <v>0</v>
      </c>
      <c r="P82" s="356">
        <v>0</v>
      </c>
      <c r="Q82" s="356" t="s">
        <v>1868</v>
      </c>
      <c r="R82" s="808"/>
      <c r="S82" s="682"/>
      <c r="T82" s="180"/>
      <c r="U82" s="180"/>
      <c r="V82" s="180"/>
      <c r="W82" s="180"/>
      <c r="X82" s="180"/>
      <c r="Y82" s="180"/>
      <c r="Z82" s="180"/>
      <c r="AA82" s="180"/>
      <c r="AB82" s="180"/>
      <c r="AI82" s="489"/>
    </row>
    <row r="83" spans="1:35" s="5" customFormat="1" ht="72.75" customHeight="1">
      <c r="A83" s="511">
        <v>77</v>
      </c>
      <c r="B83" s="511">
        <v>64</v>
      </c>
      <c r="C83" s="785" t="s">
        <v>341</v>
      </c>
      <c r="D83" s="785" t="s">
        <v>19</v>
      </c>
      <c r="E83" s="741" t="s">
        <v>2069</v>
      </c>
      <c r="F83" s="356" t="s">
        <v>459</v>
      </c>
      <c r="G83" s="785"/>
      <c r="H83" s="785"/>
      <c r="I83" s="741"/>
      <c r="J83" s="785" t="s">
        <v>2033</v>
      </c>
      <c r="K83" s="785">
        <v>1043</v>
      </c>
      <c r="L83" s="785" t="s">
        <v>2070</v>
      </c>
      <c r="M83" s="741" t="s">
        <v>1872</v>
      </c>
      <c r="N83" s="785" t="s">
        <v>2071</v>
      </c>
      <c r="O83" s="770">
        <v>0</v>
      </c>
      <c r="P83" s="356">
        <v>0</v>
      </c>
      <c r="Q83" s="356" t="s">
        <v>1868</v>
      </c>
      <c r="R83" s="808"/>
      <c r="S83" s="682"/>
      <c r="T83" s="180"/>
      <c r="U83" s="180"/>
      <c r="V83" s="180"/>
      <c r="W83" s="180"/>
      <c r="X83" s="180"/>
      <c r="Y83" s="180"/>
      <c r="Z83" s="180"/>
      <c r="AA83" s="180"/>
      <c r="AB83" s="180"/>
      <c r="AI83" s="489"/>
    </row>
    <row r="84" spans="1:35" s="5" customFormat="1" ht="72.75" customHeight="1">
      <c r="A84" s="509">
        <v>78</v>
      </c>
      <c r="B84" s="509">
        <v>65</v>
      </c>
      <c r="C84" s="785" t="s">
        <v>341</v>
      </c>
      <c r="D84" s="785" t="s">
        <v>19</v>
      </c>
      <c r="E84" s="741" t="s">
        <v>2072</v>
      </c>
      <c r="F84" s="356" t="s">
        <v>459</v>
      </c>
      <c r="G84" s="785"/>
      <c r="H84" s="785"/>
      <c r="I84" s="741"/>
      <c r="J84" s="785" t="s">
        <v>2033</v>
      </c>
      <c r="K84" s="785">
        <v>1278</v>
      </c>
      <c r="L84" s="785" t="s">
        <v>2073</v>
      </c>
      <c r="M84" s="741" t="s">
        <v>1872</v>
      </c>
      <c r="N84" s="785" t="s">
        <v>2074</v>
      </c>
      <c r="O84" s="770">
        <v>0</v>
      </c>
      <c r="P84" s="356">
        <v>0</v>
      </c>
      <c r="Q84" s="356" t="s">
        <v>1868</v>
      </c>
      <c r="R84" s="808"/>
      <c r="S84" s="682"/>
      <c r="T84" s="180"/>
      <c r="U84" s="180"/>
      <c r="V84" s="180"/>
      <c r="W84" s="180"/>
      <c r="X84" s="180"/>
      <c r="Y84" s="180"/>
      <c r="Z84" s="180"/>
      <c r="AA84" s="180"/>
      <c r="AB84" s="180"/>
      <c r="AI84" s="489"/>
    </row>
    <row r="85" spans="1:35" s="5" customFormat="1" ht="72.75" customHeight="1">
      <c r="A85" s="511">
        <v>79</v>
      </c>
      <c r="B85" s="511">
        <v>66</v>
      </c>
      <c r="C85" s="785" t="s">
        <v>341</v>
      </c>
      <c r="D85" s="785" t="s">
        <v>19</v>
      </c>
      <c r="E85" s="741" t="s">
        <v>2075</v>
      </c>
      <c r="F85" s="356" t="s">
        <v>459</v>
      </c>
      <c r="G85" s="785"/>
      <c r="H85" s="785"/>
      <c r="I85" s="741"/>
      <c r="J85" s="785" t="s">
        <v>2033</v>
      </c>
      <c r="K85" s="785">
        <v>1044</v>
      </c>
      <c r="L85" s="785" t="s">
        <v>2076</v>
      </c>
      <c r="M85" s="741" t="s">
        <v>1872</v>
      </c>
      <c r="N85" s="785" t="s">
        <v>2077</v>
      </c>
      <c r="O85" s="770">
        <v>0</v>
      </c>
      <c r="P85" s="809">
        <v>0</v>
      </c>
      <c r="Q85" s="809" t="s">
        <v>1868</v>
      </c>
      <c r="R85" s="808"/>
      <c r="S85" s="682"/>
      <c r="T85" s="180"/>
      <c r="U85" s="180"/>
      <c r="V85" s="180"/>
      <c r="W85" s="180"/>
      <c r="X85" s="180"/>
      <c r="Y85" s="180"/>
      <c r="Z85" s="180"/>
      <c r="AA85" s="180"/>
      <c r="AB85" s="180"/>
      <c r="AI85" s="489"/>
    </row>
    <row r="86" spans="1:35" s="220" customFormat="1" ht="81.75" customHeight="1">
      <c r="A86" s="691">
        <v>80</v>
      </c>
      <c r="B86" s="691">
        <v>67</v>
      </c>
      <c r="C86" s="778" t="s">
        <v>341</v>
      </c>
      <c r="D86" s="778" t="s">
        <v>29</v>
      </c>
      <c r="E86" s="778" t="s">
        <v>2078</v>
      </c>
      <c r="F86" s="291" t="s">
        <v>459</v>
      </c>
      <c r="G86" s="778"/>
      <c r="H86" s="778"/>
      <c r="I86" s="782"/>
      <c r="J86" s="778" t="s">
        <v>2079</v>
      </c>
      <c r="K86" s="778">
        <v>2784</v>
      </c>
      <c r="L86" s="778" t="s">
        <v>2080</v>
      </c>
      <c r="M86" s="810" t="s">
        <v>33</v>
      </c>
      <c r="N86" s="811" t="s">
        <v>2081</v>
      </c>
      <c r="O86" s="783">
        <v>0</v>
      </c>
      <c r="P86" s="291">
        <v>0</v>
      </c>
      <c r="Q86" s="291" t="s">
        <v>1868</v>
      </c>
      <c r="R86" s="804"/>
      <c r="S86" s="805"/>
      <c r="T86" s="210"/>
      <c r="U86" s="210"/>
      <c r="V86" s="210"/>
      <c r="W86" s="210"/>
      <c r="X86" s="210"/>
      <c r="Y86" s="210"/>
      <c r="Z86" s="210"/>
      <c r="AA86" s="210"/>
      <c r="AB86" s="210"/>
      <c r="AI86" s="784"/>
    </row>
    <row r="87" spans="1:35" s="220" customFormat="1" ht="81.75" customHeight="1">
      <c r="A87" s="541">
        <v>81</v>
      </c>
      <c r="B87" s="541">
        <v>68</v>
      </c>
      <c r="C87" s="778" t="s">
        <v>341</v>
      </c>
      <c r="D87" s="778" t="s">
        <v>29</v>
      </c>
      <c r="E87" s="778" t="s">
        <v>2082</v>
      </c>
      <c r="F87" s="291" t="s">
        <v>459</v>
      </c>
      <c r="G87" s="778"/>
      <c r="H87" s="778"/>
      <c r="I87" s="782"/>
      <c r="J87" s="778" t="s">
        <v>2083</v>
      </c>
      <c r="K87" s="797">
        <v>9890</v>
      </c>
      <c r="L87" s="811" t="s">
        <v>2084</v>
      </c>
      <c r="M87" s="810" t="s">
        <v>33</v>
      </c>
      <c r="N87" s="811" t="s">
        <v>2085</v>
      </c>
      <c r="O87" s="783">
        <v>0</v>
      </c>
      <c r="P87" s="291">
        <v>0</v>
      </c>
      <c r="Q87" s="291" t="s">
        <v>1868</v>
      </c>
      <c r="R87" s="804"/>
      <c r="S87" s="805"/>
      <c r="T87" s="210"/>
      <c r="U87" s="210"/>
      <c r="V87" s="210"/>
      <c r="W87" s="210"/>
      <c r="X87" s="210"/>
      <c r="Y87" s="210"/>
      <c r="Z87" s="210"/>
      <c r="AA87" s="210"/>
      <c r="AB87" s="210"/>
      <c r="AI87" s="784"/>
    </row>
    <row r="88" spans="1:35" s="220" customFormat="1" ht="81.75" customHeight="1">
      <c r="A88" s="691">
        <v>82</v>
      </c>
      <c r="B88" s="691">
        <v>69</v>
      </c>
      <c r="C88" s="778" t="s">
        <v>341</v>
      </c>
      <c r="D88" s="778" t="s">
        <v>29</v>
      </c>
      <c r="E88" s="778" t="s">
        <v>2086</v>
      </c>
      <c r="F88" s="782" t="s">
        <v>1860</v>
      </c>
      <c r="G88" s="778"/>
      <c r="H88" s="778"/>
      <c r="I88" s="782"/>
      <c r="J88" s="778" t="s">
        <v>2087</v>
      </c>
      <c r="K88" s="778">
        <v>2216</v>
      </c>
      <c r="L88" s="778" t="s">
        <v>2088</v>
      </c>
      <c r="M88" s="782" t="s">
        <v>33</v>
      </c>
      <c r="N88" s="811" t="s">
        <v>2089</v>
      </c>
      <c r="O88" s="783">
        <v>0</v>
      </c>
      <c r="P88" s="291">
        <v>0</v>
      </c>
      <c r="Q88" s="291" t="s">
        <v>1868</v>
      </c>
      <c r="R88" s="804"/>
      <c r="S88" s="805"/>
      <c r="T88" s="210"/>
      <c r="U88" s="210"/>
      <c r="V88" s="210"/>
      <c r="W88" s="210"/>
      <c r="X88" s="210"/>
      <c r="Y88" s="210"/>
      <c r="Z88" s="210"/>
      <c r="AA88" s="210"/>
      <c r="AB88" s="210"/>
      <c r="AI88" s="784"/>
    </row>
    <row r="89" spans="1:35" s="220" customFormat="1" ht="54.75" customHeight="1">
      <c r="A89" s="541">
        <v>83</v>
      </c>
      <c r="B89" s="541">
        <v>70</v>
      </c>
      <c r="C89" s="778" t="s">
        <v>341</v>
      </c>
      <c r="D89" s="778" t="s">
        <v>29</v>
      </c>
      <c r="E89" s="778" t="s">
        <v>2090</v>
      </c>
      <c r="F89" s="782" t="s">
        <v>459</v>
      </c>
      <c r="G89" s="778"/>
      <c r="H89" s="778"/>
      <c r="I89" s="782"/>
      <c r="J89" s="778" t="s">
        <v>2091</v>
      </c>
      <c r="K89" s="778">
        <v>651</v>
      </c>
      <c r="L89" s="778" t="s">
        <v>2092</v>
      </c>
      <c r="M89" s="782" t="s">
        <v>33</v>
      </c>
      <c r="N89" s="811" t="s">
        <v>2093</v>
      </c>
      <c r="O89" s="783">
        <v>0</v>
      </c>
      <c r="P89" s="291">
        <v>0</v>
      </c>
      <c r="Q89" s="291" t="s">
        <v>1868</v>
      </c>
      <c r="R89" s="804"/>
      <c r="S89" s="805"/>
      <c r="T89" s="210"/>
      <c r="U89" s="210"/>
      <c r="V89" s="210"/>
      <c r="W89" s="210"/>
      <c r="X89" s="210"/>
      <c r="Y89" s="210"/>
      <c r="Z89" s="210"/>
      <c r="AA89" s="210"/>
      <c r="AB89" s="210"/>
      <c r="AI89" s="784"/>
    </row>
    <row r="90" spans="1:35" s="220" customFormat="1" ht="60.75" customHeight="1">
      <c r="A90" s="691">
        <v>84</v>
      </c>
      <c r="B90" s="691">
        <v>71</v>
      </c>
      <c r="C90" s="778" t="s">
        <v>341</v>
      </c>
      <c r="D90" s="778" t="s">
        <v>29</v>
      </c>
      <c r="E90" s="778" t="s">
        <v>2094</v>
      </c>
      <c r="F90" s="782" t="s">
        <v>459</v>
      </c>
      <c r="G90" s="778"/>
      <c r="H90" s="778"/>
      <c r="I90" s="782"/>
      <c r="J90" s="778" t="s">
        <v>2095</v>
      </c>
      <c r="K90" s="778">
        <v>2802</v>
      </c>
      <c r="L90" s="778" t="s">
        <v>2096</v>
      </c>
      <c r="M90" s="782" t="s">
        <v>33</v>
      </c>
      <c r="N90" s="811" t="s">
        <v>2097</v>
      </c>
      <c r="O90" s="783">
        <v>0</v>
      </c>
      <c r="P90" s="291">
        <v>0</v>
      </c>
      <c r="Q90" s="291" t="s">
        <v>1868</v>
      </c>
      <c r="R90" s="804"/>
      <c r="S90" s="805"/>
      <c r="T90" s="210"/>
      <c r="U90" s="210"/>
      <c r="V90" s="210"/>
      <c r="W90" s="210"/>
      <c r="X90" s="210"/>
      <c r="Y90" s="210"/>
      <c r="Z90" s="210"/>
      <c r="AA90" s="210"/>
      <c r="AB90" s="210"/>
      <c r="AI90" s="784"/>
    </row>
    <row r="91" spans="1:35" s="220" customFormat="1" ht="81.75" customHeight="1">
      <c r="A91" s="541">
        <v>85</v>
      </c>
      <c r="B91" s="541">
        <v>72</v>
      </c>
      <c r="C91" s="778" t="s">
        <v>341</v>
      </c>
      <c r="D91" s="778" t="s">
        <v>29</v>
      </c>
      <c r="E91" s="778" t="s">
        <v>2098</v>
      </c>
      <c r="F91" s="782" t="s">
        <v>459</v>
      </c>
      <c r="G91" s="778"/>
      <c r="H91" s="778"/>
      <c r="I91" s="782"/>
      <c r="J91" s="778" t="s">
        <v>2095</v>
      </c>
      <c r="K91" s="778">
        <v>1403</v>
      </c>
      <c r="L91" s="778" t="s">
        <v>2099</v>
      </c>
      <c r="M91" s="782" t="s">
        <v>33</v>
      </c>
      <c r="N91" s="811" t="s">
        <v>2100</v>
      </c>
      <c r="O91" s="783">
        <v>0</v>
      </c>
      <c r="P91" s="291">
        <v>0</v>
      </c>
      <c r="Q91" s="291" t="s">
        <v>1868</v>
      </c>
      <c r="R91" s="804"/>
      <c r="S91" s="805"/>
      <c r="T91" s="210"/>
      <c r="U91" s="210"/>
      <c r="V91" s="210"/>
      <c r="W91" s="210"/>
      <c r="X91" s="210"/>
      <c r="Y91" s="210"/>
      <c r="Z91" s="210"/>
      <c r="AA91" s="210"/>
      <c r="AB91" s="210"/>
      <c r="AI91" s="784"/>
    </row>
    <row r="92" spans="1:35" s="220" customFormat="1" ht="44.25" customHeight="1">
      <c r="A92" s="691">
        <v>86</v>
      </c>
      <c r="B92" s="691">
        <v>73</v>
      </c>
      <c r="C92" s="778" t="s">
        <v>341</v>
      </c>
      <c r="D92" s="778" t="s">
        <v>29</v>
      </c>
      <c r="E92" s="778" t="s">
        <v>2101</v>
      </c>
      <c r="F92" s="782" t="s">
        <v>459</v>
      </c>
      <c r="G92" s="778"/>
      <c r="H92" s="778"/>
      <c r="I92" s="782"/>
      <c r="J92" s="778" t="s">
        <v>2091</v>
      </c>
      <c r="K92" s="778">
        <v>201</v>
      </c>
      <c r="L92" s="778" t="s">
        <v>2102</v>
      </c>
      <c r="M92" s="782" t="s">
        <v>33</v>
      </c>
      <c r="N92" s="811" t="s">
        <v>2103</v>
      </c>
      <c r="O92" s="783">
        <v>0</v>
      </c>
      <c r="P92" s="291">
        <v>0</v>
      </c>
      <c r="Q92" s="291" t="s">
        <v>1868</v>
      </c>
      <c r="R92" s="804"/>
      <c r="S92" s="805"/>
      <c r="T92" s="210"/>
      <c r="U92" s="210"/>
      <c r="V92" s="210"/>
      <c r="W92" s="210"/>
      <c r="X92" s="210"/>
      <c r="Y92" s="210"/>
      <c r="Z92" s="210"/>
      <c r="AA92" s="210"/>
      <c r="AB92" s="210"/>
      <c r="AI92" s="784"/>
    </row>
    <row r="93" spans="1:35" s="220" customFormat="1" ht="48" customHeight="1">
      <c r="A93" s="541">
        <v>87</v>
      </c>
      <c r="B93" s="541">
        <v>74</v>
      </c>
      <c r="C93" s="778" t="s">
        <v>341</v>
      </c>
      <c r="D93" s="778" t="s">
        <v>29</v>
      </c>
      <c r="E93" s="778" t="s">
        <v>2104</v>
      </c>
      <c r="F93" s="782" t="s">
        <v>459</v>
      </c>
      <c r="G93" s="778"/>
      <c r="H93" s="778"/>
      <c r="I93" s="782"/>
      <c r="J93" s="778" t="s">
        <v>2091</v>
      </c>
      <c r="K93" s="778">
        <v>10033</v>
      </c>
      <c r="L93" s="778" t="s">
        <v>2105</v>
      </c>
      <c r="M93" s="782" t="s">
        <v>33</v>
      </c>
      <c r="N93" s="778" t="s">
        <v>2106</v>
      </c>
      <c r="O93" s="783">
        <v>0</v>
      </c>
      <c r="P93" s="291">
        <v>0</v>
      </c>
      <c r="Q93" s="291" t="s">
        <v>1868</v>
      </c>
      <c r="R93" s="804"/>
      <c r="S93" s="805"/>
      <c r="T93" s="210"/>
      <c r="U93" s="210"/>
      <c r="V93" s="210"/>
      <c r="W93" s="210"/>
      <c r="X93" s="210"/>
      <c r="Y93" s="210"/>
      <c r="Z93" s="210"/>
      <c r="AA93" s="210"/>
      <c r="AB93" s="210"/>
      <c r="AI93" s="784"/>
    </row>
    <row r="94" spans="1:35" s="220" customFormat="1" ht="70.5" customHeight="1">
      <c r="A94" s="541">
        <v>88</v>
      </c>
      <c r="B94" s="515">
        <v>75</v>
      </c>
      <c r="C94" s="778" t="s">
        <v>341</v>
      </c>
      <c r="D94" s="778" t="s">
        <v>29</v>
      </c>
      <c r="E94" s="778" t="s">
        <v>2107</v>
      </c>
      <c r="F94" s="782" t="s">
        <v>459</v>
      </c>
      <c r="G94" s="778"/>
      <c r="H94" s="778"/>
      <c r="I94" s="782"/>
      <c r="J94" s="778" t="s">
        <v>2108</v>
      </c>
      <c r="K94" s="778">
        <v>1260</v>
      </c>
      <c r="L94" s="778" t="s">
        <v>2109</v>
      </c>
      <c r="M94" s="782" t="s">
        <v>33</v>
      </c>
      <c r="N94" s="778" t="s">
        <v>2110</v>
      </c>
      <c r="O94" s="783">
        <v>0</v>
      </c>
      <c r="P94" s="291">
        <v>0</v>
      </c>
      <c r="Q94" s="291" t="s">
        <v>1868</v>
      </c>
      <c r="R94" s="804"/>
      <c r="S94" s="805"/>
      <c r="T94" s="210"/>
      <c r="U94" s="210"/>
      <c r="V94" s="210"/>
      <c r="W94" s="210"/>
      <c r="X94" s="210"/>
      <c r="Y94" s="210"/>
      <c r="Z94" s="210"/>
      <c r="AA94" s="210"/>
      <c r="AB94" s="210"/>
      <c r="AI94" s="784"/>
    </row>
    <row r="95" spans="1:35" s="5" customFormat="1" ht="104.25" customHeight="1">
      <c r="A95" s="511">
        <v>89</v>
      </c>
      <c r="B95" s="511">
        <v>76</v>
      </c>
      <c r="C95" s="785" t="s">
        <v>341</v>
      </c>
      <c r="D95" s="785" t="s">
        <v>19</v>
      </c>
      <c r="E95" s="812" t="s">
        <v>2111</v>
      </c>
      <c r="F95" s="741" t="s">
        <v>459</v>
      </c>
      <c r="G95" s="812"/>
      <c r="H95" s="812"/>
      <c r="I95" s="741"/>
      <c r="J95" s="812" t="s">
        <v>2112</v>
      </c>
      <c r="K95" s="785">
        <v>3838</v>
      </c>
      <c r="L95" s="785" t="s">
        <v>2113</v>
      </c>
      <c r="M95" s="741" t="s">
        <v>1987</v>
      </c>
      <c r="N95" s="785" t="s">
        <v>2114</v>
      </c>
      <c r="O95" s="770">
        <v>0</v>
      </c>
      <c r="P95" s="356">
        <v>0</v>
      </c>
      <c r="Q95" s="356" t="s">
        <v>1868</v>
      </c>
      <c r="R95" s="808"/>
      <c r="S95" s="682"/>
      <c r="T95" s="180"/>
      <c r="U95" s="180"/>
      <c r="V95" s="180"/>
      <c r="W95" s="180"/>
      <c r="X95" s="180"/>
      <c r="Y95" s="180"/>
      <c r="Z95" s="180"/>
      <c r="AA95" s="180"/>
      <c r="AB95" s="180"/>
      <c r="AI95" s="489"/>
    </row>
    <row r="96" spans="1:35" s="5" customFormat="1" ht="166.5" customHeight="1">
      <c r="A96" s="511">
        <v>90</v>
      </c>
      <c r="B96" s="511">
        <v>77</v>
      </c>
      <c r="C96" s="785" t="s">
        <v>341</v>
      </c>
      <c r="D96" s="785" t="s">
        <v>19</v>
      </c>
      <c r="E96" s="812" t="s">
        <v>2115</v>
      </c>
      <c r="F96" s="741" t="s">
        <v>459</v>
      </c>
      <c r="G96" s="812"/>
      <c r="H96" s="812"/>
      <c r="I96" s="741"/>
      <c r="J96" s="785" t="s">
        <v>2116</v>
      </c>
      <c r="K96" s="785">
        <v>1578</v>
      </c>
      <c r="L96" s="785" t="s">
        <v>2117</v>
      </c>
      <c r="M96" s="741" t="s">
        <v>1987</v>
      </c>
      <c r="N96" s="785" t="s">
        <v>2118</v>
      </c>
      <c r="O96" s="770">
        <v>0</v>
      </c>
      <c r="P96" s="356">
        <v>0</v>
      </c>
      <c r="Q96" s="356" t="s">
        <v>1868</v>
      </c>
      <c r="R96" s="808"/>
      <c r="S96" s="682"/>
      <c r="T96" s="180"/>
      <c r="U96" s="180"/>
      <c r="V96" s="180"/>
      <c r="W96" s="180"/>
      <c r="X96" s="180"/>
      <c r="Y96" s="180"/>
      <c r="Z96" s="180"/>
      <c r="AA96" s="180"/>
      <c r="AB96" s="180"/>
      <c r="AI96" s="489"/>
    </row>
    <row r="97" spans="1:35" s="5" customFormat="1" ht="57.75" customHeight="1">
      <c r="A97" s="511">
        <v>91</v>
      </c>
      <c r="B97" s="511">
        <v>78</v>
      </c>
      <c r="C97" s="785" t="s">
        <v>341</v>
      </c>
      <c r="D97" s="785" t="s">
        <v>19</v>
      </c>
      <c r="E97" s="785" t="s">
        <v>2119</v>
      </c>
      <c r="F97" s="741" t="s">
        <v>459</v>
      </c>
      <c r="G97" s="785"/>
      <c r="H97" s="785"/>
      <c r="I97" s="741"/>
      <c r="J97" s="785" t="s">
        <v>2120</v>
      </c>
      <c r="K97" s="785">
        <v>783</v>
      </c>
      <c r="L97" s="785" t="s">
        <v>2121</v>
      </c>
      <c r="M97" s="741" t="s">
        <v>1987</v>
      </c>
      <c r="N97" s="785" t="s">
        <v>2122</v>
      </c>
      <c r="O97" s="770">
        <v>0</v>
      </c>
      <c r="P97" s="356">
        <v>0</v>
      </c>
      <c r="Q97" s="356" t="s">
        <v>1868</v>
      </c>
      <c r="R97" s="808"/>
      <c r="S97" s="682"/>
      <c r="T97" s="180"/>
      <c r="U97" s="180"/>
      <c r="V97" s="180"/>
      <c r="W97" s="180"/>
      <c r="X97" s="180"/>
      <c r="Y97" s="180"/>
      <c r="Z97" s="180"/>
      <c r="AA97" s="180"/>
      <c r="AB97" s="180"/>
      <c r="AI97" s="489"/>
    </row>
    <row r="98" spans="1:35" s="5" customFormat="1" ht="77.25" customHeight="1">
      <c r="A98" s="511">
        <v>92</v>
      </c>
      <c r="B98" s="511">
        <v>79</v>
      </c>
      <c r="C98" s="785" t="s">
        <v>341</v>
      </c>
      <c r="D98" s="785" t="s">
        <v>19</v>
      </c>
      <c r="E98" s="785" t="s">
        <v>2123</v>
      </c>
      <c r="F98" s="741" t="s">
        <v>459</v>
      </c>
      <c r="G98" s="785"/>
      <c r="H98" s="785"/>
      <c r="I98" s="741"/>
      <c r="J98" s="785" t="s">
        <v>2041</v>
      </c>
      <c r="K98" s="785">
        <v>20000</v>
      </c>
      <c r="L98" s="785" t="s">
        <v>2124</v>
      </c>
      <c r="M98" s="741" t="s">
        <v>1987</v>
      </c>
      <c r="N98" s="785" t="s">
        <v>2122</v>
      </c>
      <c r="O98" s="770">
        <v>0</v>
      </c>
      <c r="P98" s="356">
        <v>0</v>
      </c>
      <c r="Q98" s="356" t="s">
        <v>2125</v>
      </c>
      <c r="R98" s="808"/>
      <c r="S98" s="682"/>
      <c r="T98" s="180"/>
      <c r="U98" s="180"/>
      <c r="V98" s="180"/>
      <c r="W98" s="180"/>
      <c r="X98" s="180"/>
      <c r="Y98" s="180"/>
      <c r="Z98" s="180"/>
      <c r="AA98" s="180"/>
      <c r="AB98" s="180"/>
      <c r="AI98" s="489"/>
    </row>
    <row r="99" spans="1:35" s="637" customFormat="1" ht="19.5" customHeight="1">
      <c r="A99" s="813"/>
      <c r="B99" s="690"/>
      <c r="C99" s="2387" t="s">
        <v>508</v>
      </c>
      <c r="D99" s="2406"/>
      <c r="E99" s="2347"/>
      <c r="F99" s="2347"/>
      <c r="G99" s="2347"/>
      <c r="H99" s="2347"/>
      <c r="I99" s="2347"/>
      <c r="J99" s="2347"/>
      <c r="K99" s="2347"/>
      <c r="L99" s="2347"/>
      <c r="M99" s="2347"/>
      <c r="N99" s="2347"/>
      <c r="O99" s="2347"/>
      <c r="P99" s="2347"/>
      <c r="Q99" s="2348"/>
      <c r="R99" s="814"/>
      <c r="S99" s="642"/>
      <c r="T99" s="640"/>
      <c r="U99" s="640"/>
      <c r="V99" s="644"/>
      <c r="W99" s="640"/>
      <c r="X99" s="640"/>
      <c r="Y99" s="640"/>
      <c r="Z99" s="640"/>
      <c r="AA99" s="640"/>
      <c r="AB99" s="640"/>
      <c r="AF99" s="641"/>
    </row>
    <row r="100" spans="1:35" s="220" customFormat="1" ht="156">
      <c r="A100" s="222">
        <v>93</v>
      </c>
      <c r="B100" s="565">
        <v>1</v>
      </c>
      <c r="C100" s="210" t="s">
        <v>2126</v>
      </c>
      <c r="D100" s="210" t="s">
        <v>29</v>
      </c>
      <c r="E100" s="815" t="s">
        <v>2127</v>
      </c>
      <c r="F100" s="210" t="s">
        <v>2128</v>
      </c>
      <c r="G100" s="210" t="s">
        <v>77</v>
      </c>
      <c r="H100" s="210" t="s">
        <v>1919</v>
      </c>
      <c r="I100" s="210" t="s">
        <v>2129</v>
      </c>
      <c r="J100" s="216" t="s">
        <v>2130</v>
      </c>
      <c r="K100" s="516">
        <v>5754</v>
      </c>
      <c r="L100" s="816" t="s">
        <v>2131</v>
      </c>
      <c r="M100" s="210" t="s">
        <v>2132</v>
      </c>
      <c r="N100" s="210" t="s">
        <v>2133</v>
      </c>
      <c r="O100" s="210"/>
      <c r="P100" s="210"/>
      <c r="Q100" s="221"/>
      <c r="R100" s="817"/>
      <c r="S100" s="698"/>
      <c r="T100" s="698"/>
      <c r="U100" s="698"/>
      <c r="V100" s="698"/>
      <c r="W100" s="698"/>
      <c r="X100" s="698"/>
      <c r="Y100" s="698"/>
      <c r="Z100" s="221"/>
      <c r="AA100" s="210"/>
      <c r="AB100" s="210"/>
      <c r="AF100" s="784"/>
    </row>
    <row r="101" spans="1:35" s="16" customFormat="1" ht="132">
      <c r="A101" s="372">
        <v>94</v>
      </c>
      <c r="B101" s="565">
        <v>2</v>
      </c>
      <c r="C101" s="222" t="s">
        <v>2134</v>
      </c>
      <c r="D101" s="222" t="s">
        <v>19</v>
      </c>
      <c r="E101" s="818" t="s">
        <v>2135</v>
      </c>
      <c r="F101" s="222" t="s">
        <v>2136</v>
      </c>
      <c r="G101" s="222" t="s">
        <v>77</v>
      </c>
      <c r="H101" s="222" t="s">
        <v>1919</v>
      </c>
      <c r="I101" s="222" t="s">
        <v>2137</v>
      </c>
      <c r="J101" s="311" t="s">
        <v>2138</v>
      </c>
      <c r="K101" s="676">
        <v>19587</v>
      </c>
      <c r="L101" s="819" t="s">
        <v>2139</v>
      </c>
      <c r="M101" s="222" t="s">
        <v>2132</v>
      </c>
      <c r="N101" s="222" t="s">
        <v>2140</v>
      </c>
      <c r="O101" s="222"/>
      <c r="P101" s="222"/>
      <c r="Q101" s="565"/>
      <c r="R101" s="820"/>
      <c r="S101" s="821">
        <v>0</v>
      </c>
      <c r="T101" s="821"/>
      <c r="U101" s="821"/>
      <c r="V101" s="821"/>
      <c r="W101" s="821"/>
      <c r="X101" s="821"/>
      <c r="Y101" s="821"/>
      <c r="Z101" s="565"/>
      <c r="AA101" s="222"/>
      <c r="AB101" s="222"/>
      <c r="AF101" s="173"/>
    </row>
    <row r="102" spans="1:35" s="16" customFormat="1" ht="144">
      <c r="A102" s="222">
        <v>95</v>
      </c>
      <c r="B102" s="565">
        <v>3</v>
      </c>
      <c r="C102" s="222" t="s">
        <v>2141</v>
      </c>
      <c r="D102" s="222" t="s">
        <v>19</v>
      </c>
      <c r="E102" s="818" t="s">
        <v>2135</v>
      </c>
      <c r="F102" s="222" t="s">
        <v>2136</v>
      </c>
      <c r="G102" s="222" t="s">
        <v>77</v>
      </c>
      <c r="H102" s="222" t="s">
        <v>1919</v>
      </c>
      <c r="I102" s="222" t="s">
        <v>2142</v>
      </c>
      <c r="J102" s="311" t="s">
        <v>2143</v>
      </c>
      <c r="K102" s="676">
        <v>11719</v>
      </c>
      <c r="L102" s="819" t="s">
        <v>2144</v>
      </c>
      <c r="M102" s="222" t="s">
        <v>2132</v>
      </c>
      <c r="N102" s="222" t="s">
        <v>2140</v>
      </c>
      <c r="O102" s="222"/>
      <c r="P102" s="222"/>
      <c r="Q102" s="565"/>
      <c r="R102" s="820"/>
      <c r="S102" s="821">
        <v>0</v>
      </c>
      <c r="T102" s="821"/>
      <c r="U102" s="821"/>
      <c r="V102" s="821"/>
      <c r="W102" s="821"/>
      <c r="X102" s="821"/>
      <c r="Y102" s="821"/>
      <c r="Z102" s="565"/>
      <c r="AA102" s="222"/>
      <c r="AB102" s="222"/>
      <c r="AF102" s="173"/>
    </row>
    <row r="103" spans="1:35" s="220" customFormat="1" ht="144">
      <c r="A103" s="212">
        <v>96</v>
      </c>
      <c r="B103" s="221">
        <v>4</v>
      </c>
      <c r="C103" s="210" t="s">
        <v>2145</v>
      </c>
      <c r="E103" s="815" t="s">
        <v>2146</v>
      </c>
      <c r="F103" s="210" t="s">
        <v>2136</v>
      </c>
      <c r="G103" s="210" t="s">
        <v>77</v>
      </c>
      <c r="H103" s="210" t="s">
        <v>1919</v>
      </c>
      <c r="I103" s="210" t="s">
        <v>2147</v>
      </c>
      <c r="J103" s="216" t="s">
        <v>2148</v>
      </c>
      <c r="K103" s="516">
        <v>28564</v>
      </c>
      <c r="L103" s="816" t="s">
        <v>2149</v>
      </c>
      <c r="M103" s="210" t="s">
        <v>2132</v>
      </c>
      <c r="N103" s="210" t="s">
        <v>2150</v>
      </c>
      <c r="O103" s="210"/>
      <c r="P103" s="210"/>
      <c r="Q103" s="221"/>
      <c r="R103" s="817"/>
      <c r="S103" s="698">
        <v>0</v>
      </c>
      <c r="T103" s="698"/>
      <c r="U103" s="698"/>
      <c r="V103" s="698"/>
      <c r="W103" s="698"/>
      <c r="X103" s="698"/>
      <c r="Y103" s="698"/>
      <c r="Z103" s="221"/>
      <c r="AA103" s="210"/>
      <c r="AB103" s="210"/>
      <c r="AF103" s="784"/>
    </row>
    <row r="104" spans="1:35" s="16" customFormat="1" ht="180">
      <c r="A104" s="180">
        <v>97</v>
      </c>
      <c r="B104" s="230">
        <v>5</v>
      </c>
      <c r="C104" s="226" t="s">
        <v>2151</v>
      </c>
      <c r="D104" s="226" t="s">
        <v>19</v>
      </c>
      <c r="E104" s="822" t="s">
        <v>2152</v>
      </c>
      <c r="F104" s="226" t="s">
        <v>2153</v>
      </c>
      <c r="G104" s="226">
        <v>1960</v>
      </c>
      <c r="H104" s="226">
        <v>782.5</v>
      </c>
      <c r="I104" s="226" t="s">
        <v>2154</v>
      </c>
      <c r="J104" s="237" t="s">
        <v>2155</v>
      </c>
      <c r="K104" s="514">
        <v>11975</v>
      </c>
      <c r="L104" s="823" t="s">
        <v>2156</v>
      </c>
      <c r="M104" s="226" t="s">
        <v>2132</v>
      </c>
      <c r="N104" s="226" t="s">
        <v>2157</v>
      </c>
      <c r="O104" s="190"/>
      <c r="P104" s="190"/>
      <c r="Q104" s="580"/>
      <c r="R104" s="820"/>
      <c r="S104" s="821"/>
      <c r="T104" s="821"/>
      <c r="U104" s="821"/>
      <c r="V104" s="821"/>
      <c r="W104" s="821"/>
      <c r="X104" s="821"/>
      <c r="Y104" s="821"/>
      <c r="Z104" s="565"/>
      <c r="AA104" s="222"/>
      <c r="AB104" s="222"/>
      <c r="AF104" s="173"/>
    </row>
    <row r="105" spans="1:35" s="5" customFormat="1" ht="59.25" customHeight="1">
      <c r="A105" s="356">
        <v>98</v>
      </c>
      <c r="B105" s="511">
        <v>6</v>
      </c>
      <c r="C105" s="356" t="s">
        <v>2158</v>
      </c>
      <c r="D105" s="356" t="s">
        <v>19</v>
      </c>
      <c r="E105" s="824" t="s">
        <v>2159</v>
      </c>
      <c r="F105" s="356" t="s">
        <v>2160</v>
      </c>
      <c r="G105" s="356" t="s">
        <v>77</v>
      </c>
      <c r="H105" s="356" t="s">
        <v>77</v>
      </c>
      <c r="I105" s="824" t="s">
        <v>2161</v>
      </c>
      <c r="J105" s="825" t="s">
        <v>2162</v>
      </c>
      <c r="K105" s="826">
        <v>12248</v>
      </c>
      <c r="L105" s="824" t="s">
        <v>2163</v>
      </c>
      <c r="M105" s="356" t="s">
        <v>2132</v>
      </c>
      <c r="N105" s="226" t="s">
        <v>2164</v>
      </c>
      <c r="O105" s="356"/>
      <c r="P105" s="356"/>
      <c r="Q105" s="511"/>
      <c r="R105" s="827"/>
      <c r="S105" s="666"/>
      <c r="T105" s="666"/>
      <c r="U105" s="666"/>
      <c r="V105" s="666"/>
      <c r="W105" s="666"/>
      <c r="X105" s="666"/>
      <c r="Y105" s="666"/>
      <c r="Z105" s="230"/>
      <c r="AA105" s="180"/>
      <c r="AB105" s="180"/>
      <c r="AF105" s="489"/>
    </row>
    <row r="106" spans="1:35">
      <c r="A106" s="504"/>
      <c r="B106" s="828"/>
      <c r="C106" s="2387" t="s">
        <v>776</v>
      </c>
      <c r="D106" s="2406"/>
      <c r="E106" s="2347"/>
      <c r="F106" s="2347"/>
      <c r="G106" s="2347"/>
      <c r="H106" s="2347"/>
      <c r="I106" s="2347"/>
      <c r="J106" s="2347"/>
      <c r="K106" s="2347"/>
      <c r="L106" s="2347"/>
      <c r="M106" s="2347"/>
      <c r="N106" s="2347"/>
      <c r="O106" s="2347"/>
      <c r="P106" s="2347"/>
      <c r="Q106" s="2348"/>
      <c r="R106" s="638"/>
      <c r="S106" s="640"/>
      <c r="T106" s="640"/>
      <c r="U106" s="640"/>
      <c r="V106" s="644"/>
      <c r="W106" s="640"/>
      <c r="X106" s="640"/>
      <c r="Y106" s="640"/>
      <c r="Z106" s="640"/>
      <c r="AA106" s="640"/>
      <c r="AB106" s="640"/>
      <c r="AF106" s="641"/>
    </row>
    <row r="107" spans="1:35">
      <c r="A107" s="230"/>
      <c r="B107" s="657"/>
      <c r="C107" s="657"/>
      <c r="D107" s="657"/>
      <c r="E107" s="657"/>
      <c r="F107" s="657"/>
      <c r="G107" s="657"/>
      <c r="H107" s="657"/>
      <c r="I107" s="657"/>
      <c r="J107" s="657"/>
      <c r="K107" s="657"/>
      <c r="L107" s="657"/>
      <c r="M107" s="657"/>
      <c r="N107" s="657"/>
      <c r="O107" s="657"/>
      <c r="P107" s="657"/>
      <c r="Q107" s="657"/>
      <c r="R107" s="829"/>
      <c r="S107" s="657"/>
      <c r="T107" s="657"/>
      <c r="U107" s="657"/>
      <c r="V107" s="830"/>
      <c r="W107" s="188"/>
      <c r="X107" s="188"/>
      <c r="Y107" s="188"/>
      <c r="Z107" s="188"/>
      <c r="AA107" s="565"/>
      <c r="AB107" s="565"/>
      <c r="AF107" s="587"/>
    </row>
    <row r="108" spans="1:35" ht="24">
      <c r="X108" s="634" t="s">
        <v>2165</v>
      </c>
      <c r="AA108" s="634" t="s">
        <v>2166</v>
      </c>
      <c r="AB108" s="634" t="s">
        <v>2167</v>
      </c>
    </row>
  </sheetData>
  <mergeCells count="40">
    <mergeCell ref="C99:Q99"/>
    <mergeCell ref="C106:Q106"/>
    <mergeCell ref="P22:P45"/>
    <mergeCell ref="Q22:Q45"/>
    <mergeCell ref="E51:E59"/>
    <mergeCell ref="F51:F59"/>
    <mergeCell ref="J51:J59"/>
    <mergeCell ref="K51:K59"/>
    <mergeCell ref="L51:L59"/>
    <mergeCell ref="M51:M59"/>
    <mergeCell ref="N51:N59"/>
    <mergeCell ref="O51:O59"/>
    <mergeCell ref="P51:P59"/>
    <mergeCell ref="Q51:Q59"/>
    <mergeCell ref="E22:E45"/>
    <mergeCell ref="F22:F45"/>
    <mergeCell ref="M22:M45"/>
    <mergeCell ref="N22:N45"/>
    <mergeCell ref="O22:O45"/>
    <mergeCell ref="Q2:Q3"/>
    <mergeCell ref="S2:Y2"/>
    <mergeCell ref="A4:B4"/>
    <mergeCell ref="C5:Q5"/>
    <mergeCell ref="C19:Q19"/>
    <mergeCell ref="B1:Q1"/>
    <mergeCell ref="A2:A3"/>
    <mergeCell ref="B2:B3"/>
    <mergeCell ref="C2:C3"/>
    <mergeCell ref="D2:D3"/>
    <mergeCell ref="E2:E3"/>
    <mergeCell ref="F2:F3"/>
    <mergeCell ref="G2:G3"/>
    <mergeCell ref="H2:H3"/>
    <mergeCell ref="I2:I3"/>
    <mergeCell ref="J2:J3"/>
    <mergeCell ref="K2:K3"/>
    <mergeCell ref="L2:L3"/>
    <mergeCell ref="M2:M3"/>
    <mergeCell ref="N2:N3"/>
    <mergeCell ref="O2:P2"/>
  </mergeCells>
  <pageMargins left="0.7" right="0.7" top="0.75" bottom="0.75" header="0.3" footer="0.3"/>
  <pageSetup paperSize="9" scale="18" orientation="portrait"/>
  <legacyDrawing r:id="rId1"/>
</worksheet>
</file>

<file path=xl/worksheets/sheet9.xml><?xml version="1.0" encoding="utf-8"?>
<worksheet xmlns="http://schemas.openxmlformats.org/spreadsheetml/2006/main" xmlns:r="http://schemas.openxmlformats.org/officeDocument/2006/relationships">
  <sheetPr>
    <pageSetUpPr fitToPage="1"/>
  </sheetPr>
  <dimension ref="A1:W294"/>
  <sheetViews>
    <sheetView workbookViewId="0">
      <pane ySplit="3" topLeftCell="A4" activePane="bottomLeft" state="frozen"/>
      <selection activeCell="P9" sqref="P9"/>
      <selection pane="bottomLeft"/>
    </sheetView>
  </sheetViews>
  <sheetFormatPr defaultRowHeight="15.75" outlineLevelCol="1"/>
  <cols>
    <col min="1" max="1" width="4.28515625" style="16" customWidth="1"/>
    <col min="2" max="2" width="4.42578125" style="172" customWidth="1"/>
    <col min="3" max="3" width="17.5703125" style="16" customWidth="1"/>
    <col min="4" max="4" width="13" style="16" customWidth="1"/>
    <col min="5" max="5" width="19" style="16" customWidth="1"/>
    <col min="6" max="6" width="18.28515625" style="16" customWidth="1"/>
    <col min="7" max="7" width="9.7109375" style="16" customWidth="1"/>
    <col min="8" max="8" width="10" style="173" customWidth="1"/>
    <col min="9" max="9" width="16.140625" style="173" customWidth="1"/>
    <col min="10" max="10" width="29.85546875" style="174" customWidth="1" outlineLevel="1"/>
    <col min="11" max="11" width="12.42578125" style="174" customWidth="1" outlineLevel="1"/>
    <col min="12" max="12" width="18.7109375" style="174" customWidth="1" outlineLevel="1"/>
    <col min="13" max="13" width="25.42578125" style="174" customWidth="1" outlineLevel="1"/>
    <col min="14" max="14" width="73.28515625" style="16" customWidth="1"/>
    <col min="15" max="15" width="12.85546875" style="16" customWidth="1"/>
    <col min="16" max="16" width="13.42578125" style="16" customWidth="1"/>
    <col min="17" max="17" width="16.5703125" style="16" customWidth="1"/>
    <col min="18" max="18" width="5.7109375" style="832" hidden="1" customWidth="1"/>
    <col min="19" max="19" width="5" style="833" hidden="1" customWidth="1"/>
    <col min="20" max="20" width="7.85546875" style="831" hidden="1" customWidth="1"/>
    <col min="21" max="21" width="12.140625" style="831" customWidth="1"/>
    <col min="22" max="16384" width="9.140625" style="831"/>
  </cols>
  <sheetData>
    <row r="1" spans="1:21" s="834" customFormat="1" ht="33" customHeight="1">
      <c r="A1" s="5"/>
      <c r="B1" s="2324" t="s">
        <v>2168</v>
      </c>
      <c r="C1" s="2324"/>
      <c r="D1" s="2324"/>
      <c r="E1" s="2324"/>
      <c r="F1" s="2324"/>
      <c r="G1" s="2324"/>
      <c r="H1" s="2324"/>
      <c r="I1" s="2324"/>
      <c r="J1" s="2324"/>
      <c r="K1" s="2324"/>
      <c r="L1" s="2324"/>
      <c r="M1" s="2324"/>
      <c r="N1" s="2324"/>
      <c r="O1" s="2324"/>
      <c r="P1" s="2324"/>
      <c r="Q1" s="2324"/>
      <c r="R1" s="835"/>
      <c r="S1" s="836"/>
    </row>
    <row r="2" spans="1:21" s="837" customFormat="1">
      <c r="A2" s="2436" t="s">
        <v>0</v>
      </c>
      <c r="B2" s="2436" t="s">
        <v>0</v>
      </c>
      <c r="C2" s="2438" t="s">
        <v>1</v>
      </c>
      <c r="D2" s="2439" t="s">
        <v>14</v>
      </c>
      <c r="E2" s="2438" t="s">
        <v>2</v>
      </c>
      <c r="F2" s="2438" t="s">
        <v>3</v>
      </c>
      <c r="G2" s="2438" t="s">
        <v>4</v>
      </c>
      <c r="H2" s="2442" t="s">
        <v>314</v>
      </c>
      <c r="I2" s="2442" t="s">
        <v>6</v>
      </c>
      <c r="J2" s="2444" t="s">
        <v>778</v>
      </c>
      <c r="K2" s="2444" t="s">
        <v>316</v>
      </c>
      <c r="L2" s="2444" t="s">
        <v>9</v>
      </c>
      <c r="M2" s="2444" t="s">
        <v>10</v>
      </c>
      <c r="N2" s="2444" t="s">
        <v>2169</v>
      </c>
      <c r="O2" s="2444" t="s">
        <v>2170</v>
      </c>
      <c r="P2" s="2444"/>
      <c r="Q2" s="2445" t="s">
        <v>2171</v>
      </c>
      <c r="R2" s="840"/>
      <c r="S2" s="840"/>
    </row>
    <row r="3" spans="1:21" s="837" customFormat="1" ht="94.5" customHeight="1">
      <c r="A3" s="2437"/>
      <c r="B3" s="2437"/>
      <c r="C3" s="2439"/>
      <c r="D3" s="2440"/>
      <c r="E3" s="2439"/>
      <c r="F3" s="2439"/>
      <c r="G3" s="2441"/>
      <c r="H3" s="2443"/>
      <c r="I3" s="2443"/>
      <c r="J3" s="2445"/>
      <c r="K3" s="2445"/>
      <c r="L3" s="2445"/>
      <c r="M3" s="2445"/>
      <c r="N3" s="2445"/>
      <c r="O3" s="841" t="s">
        <v>2172</v>
      </c>
      <c r="P3" s="841" t="s">
        <v>779</v>
      </c>
      <c r="Q3" s="2446"/>
      <c r="R3" s="840" t="s">
        <v>2173</v>
      </c>
      <c r="S3" s="840" t="s">
        <v>2174</v>
      </c>
    </row>
    <row r="4" spans="1:21" s="842" customFormat="1">
      <c r="A4" s="2447" t="s">
        <v>609</v>
      </c>
      <c r="B4" s="2448"/>
      <c r="C4" s="844">
        <v>2</v>
      </c>
      <c r="D4" s="845">
        <v>3</v>
      </c>
      <c r="E4" s="844">
        <v>4</v>
      </c>
      <c r="F4" s="845">
        <v>5</v>
      </c>
      <c r="G4" s="844">
        <v>6</v>
      </c>
      <c r="H4" s="845">
        <v>7</v>
      </c>
      <c r="I4" s="844">
        <v>8</v>
      </c>
      <c r="J4" s="845">
        <v>9</v>
      </c>
      <c r="K4" s="844">
        <v>10</v>
      </c>
      <c r="L4" s="845">
        <v>11</v>
      </c>
      <c r="M4" s="844">
        <v>12</v>
      </c>
      <c r="N4" s="845">
        <v>13</v>
      </c>
      <c r="O4" s="844">
        <v>14</v>
      </c>
      <c r="P4" s="845">
        <v>15</v>
      </c>
      <c r="Q4" s="844">
        <v>16</v>
      </c>
      <c r="R4" s="846"/>
      <c r="S4" s="847"/>
    </row>
    <row r="5" spans="1:21" s="842" customFormat="1">
      <c r="A5" s="844"/>
      <c r="B5" s="843">
        <f>COUNT(B6:B280)</f>
        <v>268</v>
      </c>
      <c r="C5" s="2449" t="s">
        <v>116</v>
      </c>
      <c r="D5" s="2449"/>
      <c r="E5" s="2450"/>
      <c r="F5" s="2450"/>
      <c r="G5" s="2450"/>
      <c r="H5" s="2450"/>
      <c r="I5" s="2450"/>
      <c r="J5" s="2450"/>
      <c r="K5" s="2450"/>
      <c r="L5" s="2450"/>
      <c r="M5" s="2450"/>
      <c r="N5" s="2450"/>
      <c r="O5" s="2450"/>
      <c r="P5" s="2450"/>
      <c r="Q5" s="2450"/>
      <c r="R5" s="846"/>
      <c r="S5" s="847"/>
    </row>
    <row r="6" spans="1:21" ht="92.25" customHeight="1">
      <c r="A6" s="383">
        <v>1</v>
      </c>
      <c r="B6" s="383">
        <v>1</v>
      </c>
      <c r="C6" s="848" t="s">
        <v>750</v>
      </c>
      <c r="D6" s="195" t="s">
        <v>19</v>
      </c>
      <c r="E6" s="848" t="s">
        <v>2175</v>
      </c>
      <c r="F6" s="849" t="s">
        <v>2176</v>
      </c>
      <c r="G6" s="571"/>
      <c r="H6" s="850"/>
      <c r="I6" s="851"/>
      <c r="J6" s="848" t="s">
        <v>2177</v>
      </c>
      <c r="K6" s="571">
        <v>3500</v>
      </c>
      <c r="L6" s="571" t="s">
        <v>2178</v>
      </c>
      <c r="M6" s="848" t="s">
        <v>344</v>
      </c>
      <c r="N6" s="511"/>
      <c r="O6" s="511"/>
      <c r="P6" s="511"/>
      <c r="Q6" s="356"/>
    </row>
    <row r="7" spans="1:21" ht="120.75" customHeight="1">
      <c r="A7" s="383">
        <v>2</v>
      </c>
      <c r="B7" s="383">
        <v>2</v>
      </c>
      <c r="C7" s="852" t="s">
        <v>2179</v>
      </c>
      <c r="D7" s="195" t="s">
        <v>19</v>
      </c>
      <c r="E7" s="852" t="s">
        <v>2180</v>
      </c>
      <c r="F7" s="849" t="s">
        <v>2181</v>
      </c>
      <c r="G7" s="853">
        <v>1990</v>
      </c>
      <c r="H7" s="854">
        <v>237</v>
      </c>
      <c r="I7" s="855" t="s">
        <v>2182</v>
      </c>
      <c r="J7" s="856" t="s">
        <v>2183</v>
      </c>
      <c r="K7" s="856" t="s">
        <v>77</v>
      </c>
      <c r="L7" s="856" t="s">
        <v>2184</v>
      </c>
      <c r="M7" s="852" t="s">
        <v>2185</v>
      </c>
      <c r="N7" s="849" t="s">
        <v>2186</v>
      </c>
      <c r="O7" s="849"/>
      <c r="P7" s="849"/>
      <c r="Q7" s="857"/>
      <c r="R7" s="858"/>
      <c r="U7" s="831" t="s">
        <v>2187</v>
      </c>
    </row>
    <row r="8" spans="1:21" ht="57" customHeight="1">
      <c r="A8" s="383">
        <v>3</v>
      </c>
      <c r="B8" s="383">
        <v>3</v>
      </c>
      <c r="C8" s="852" t="s">
        <v>341</v>
      </c>
      <c r="D8" s="195" t="s">
        <v>19</v>
      </c>
      <c r="E8" s="852" t="s">
        <v>2188</v>
      </c>
      <c r="F8" s="849" t="s">
        <v>2189</v>
      </c>
      <c r="G8" s="859"/>
      <c r="H8" s="854"/>
      <c r="I8" s="855"/>
      <c r="J8" s="852" t="s">
        <v>2190</v>
      </c>
      <c r="K8" s="852" t="s">
        <v>2191</v>
      </c>
      <c r="L8" s="849" t="s">
        <v>2192</v>
      </c>
      <c r="M8" s="852"/>
      <c r="N8" s="849" t="s">
        <v>2193</v>
      </c>
      <c r="O8" s="195"/>
      <c r="P8" s="195"/>
      <c r="Q8" s="195"/>
    </row>
    <row r="9" spans="1:21" ht="66" customHeight="1">
      <c r="A9" s="383">
        <v>4</v>
      </c>
      <c r="B9" s="383">
        <v>4</v>
      </c>
      <c r="C9" s="860" t="s">
        <v>341</v>
      </c>
      <c r="D9" s="195" t="s">
        <v>19</v>
      </c>
      <c r="E9" s="852" t="s">
        <v>2194</v>
      </c>
      <c r="F9" s="859" t="s">
        <v>2189</v>
      </c>
      <c r="G9" s="859"/>
      <c r="H9" s="854"/>
      <c r="I9" s="861"/>
      <c r="J9" s="852" t="s">
        <v>2195</v>
      </c>
      <c r="K9" s="849">
        <v>10677</v>
      </c>
      <c r="L9" s="849" t="s">
        <v>2196</v>
      </c>
      <c r="M9" s="852" t="s">
        <v>2197</v>
      </c>
      <c r="N9" s="852"/>
      <c r="O9" s="852"/>
      <c r="P9" s="852"/>
      <c r="Q9" s="856"/>
    </row>
    <row r="10" spans="1:21" ht="73.5" customHeight="1">
      <c r="A10" s="383">
        <v>5</v>
      </c>
      <c r="B10" s="383">
        <v>5</v>
      </c>
      <c r="C10" s="860" t="s">
        <v>341</v>
      </c>
      <c r="D10" s="195" t="s">
        <v>19</v>
      </c>
      <c r="E10" s="852" t="s">
        <v>2198</v>
      </c>
      <c r="F10" s="859" t="s">
        <v>2189</v>
      </c>
      <c r="G10" s="859"/>
      <c r="H10" s="854"/>
      <c r="I10" s="861"/>
      <c r="J10" s="852" t="s">
        <v>2195</v>
      </c>
      <c r="K10" s="849" t="s">
        <v>2199</v>
      </c>
      <c r="L10" s="849" t="s">
        <v>2200</v>
      </c>
      <c r="M10" s="852" t="s">
        <v>2197</v>
      </c>
      <c r="N10" s="852"/>
      <c r="O10" s="852"/>
      <c r="P10" s="852"/>
      <c r="Q10" s="856"/>
    </row>
    <row r="11" spans="1:21" ht="63" customHeight="1">
      <c r="A11" s="383">
        <v>6</v>
      </c>
      <c r="B11" s="383">
        <v>6</v>
      </c>
      <c r="C11" s="862" t="s">
        <v>2201</v>
      </c>
      <c r="D11" s="195" t="s">
        <v>19</v>
      </c>
      <c r="E11" s="862" t="s">
        <v>2202</v>
      </c>
      <c r="F11" s="862" t="s">
        <v>2203</v>
      </c>
      <c r="G11" s="862">
        <v>1973</v>
      </c>
      <c r="H11" s="862">
        <v>50.7</v>
      </c>
      <c r="I11" s="863" t="s">
        <v>2204</v>
      </c>
      <c r="J11" s="511" t="s">
        <v>2205</v>
      </c>
      <c r="K11" s="864"/>
      <c r="L11" s="825"/>
      <c r="M11" s="738" t="s">
        <v>124</v>
      </c>
      <c r="N11" s="2451" t="s">
        <v>2206</v>
      </c>
      <c r="O11" s="738">
        <v>0</v>
      </c>
      <c r="P11" s="738"/>
      <c r="Q11" s="750"/>
      <c r="R11" s="858"/>
      <c r="S11" s="833">
        <v>1</v>
      </c>
    </row>
    <row r="12" spans="1:21" ht="64.5" customHeight="1">
      <c r="A12" s="383">
        <v>7</v>
      </c>
      <c r="B12" s="383">
        <v>7</v>
      </c>
      <c r="C12" s="862" t="s">
        <v>780</v>
      </c>
      <c r="D12" s="195" t="s">
        <v>19</v>
      </c>
      <c r="E12" s="862" t="s">
        <v>2202</v>
      </c>
      <c r="F12" s="862" t="s">
        <v>2203</v>
      </c>
      <c r="G12" s="862">
        <v>1973</v>
      </c>
      <c r="H12" s="511">
        <v>338.4</v>
      </c>
      <c r="I12" s="863" t="s">
        <v>2207</v>
      </c>
      <c r="J12" s="511" t="s">
        <v>2208</v>
      </c>
      <c r="K12" s="864"/>
      <c r="L12" s="825"/>
      <c r="M12" s="738" t="s">
        <v>124</v>
      </c>
      <c r="N12" s="2451"/>
      <c r="O12" s="738">
        <v>0</v>
      </c>
      <c r="P12" s="738"/>
      <c r="Q12" s="750"/>
      <c r="R12" s="858"/>
      <c r="S12" s="833">
        <v>1</v>
      </c>
    </row>
    <row r="13" spans="1:21" ht="60">
      <c r="A13" s="383">
        <v>8</v>
      </c>
      <c r="B13" s="383">
        <v>8</v>
      </c>
      <c r="C13" s="849" t="s">
        <v>433</v>
      </c>
      <c r="D13" s="195" t="s">
        <v>19</v>
      </c>
      <c r="E13" s="857" t="s">
        <v>2209</v>
      </c>
      <c r="F13" s="849" t="s">
        <v>2210</v>
      </c>
      <c r="G13" s="849">
        <v>1993</v>
      </c>
      <c r="H13" s="849">
        <v>35</v>
      </c>
      <c r="I13" s="865" t="s">
        <v>2211</v>
      </c>
      <c r="J13" s="849" t="s">
        <v>2212</v>
      </c>
      <c r="K13" s="849"/>
      <c r="L13" s="511"/>
      <c r="M13" s="849" t="s">
        <v>2213</v>
      </c>
      <c r="N13" s="195" t="s">
        <v>2214</v>
      </c>
      <c r="O13" s="511"/>
      <c r="P13" s="511"/>
      <c r="Q13" s="356"/>
    </row>
    <row r="14" spans="1:21" ht="56.25" customHeight="1">
      <c r="A14" s="383">
        <v>9</v>
      </c>
      <c r="B14" s="383">
        <v>9</v>
      </c>
      <c r="C14" s="849" t="s">
        <v>341</v>
      </c>
      <c r="D14" s="195" t="s">
        <v>19</v>
      </c>
      <c r="E14" s="849" t="s">
        <v>2215</v>
      </c>
      <c r="F14" s="849" t="s">
        <v>2216</v>
      </c>
      <c r="G14" s="849"/>
      <c r="H14" s="849"/>
      <c r="I14" s="866"/>
      <c r="J14" s="318"/>
      <c r="K14" s="849">
        <v>3137</v>
      </c>
      <c r="L14" s="849" t="s">
        <v>2217</v>
      </c>
      <c r="M14" s="849" t="s">
        <v>254</v>
      </c>
      <c r="N14" s="848" t="s">
        <v>2218</v>
      </c>
      <c r="O14" s="511"/>
      <c r="P14" s="511"/>
      <c r="Q14" s="356"/>
      <c r="T14" s="833"/>
    </row>
    <row r="15" spans="1:21" ht="54.75" customHeight="1">
      <c r="A15" s="383">
        <v>10</v>
      </c>
      <c r="B15" s="383">
        <v>10</v>
      </c>
      <c r="C15" s="849" t="s">
        <v>750</v>
      </c>
      <c r="D15" s="195" t="s">
        <v>19</v>
      </c>
      <c r="E15" s="849" t="s">
        <v>2219</v>
      </c>
      <c r="F15" s="849" t="s">
        <v>2216</v>
      </c>
      <c r="G15" s="849" t="s">
        <v>77</v>
      </c>
      <c r="H15" s="849" t="s">
        <v>77</v>
      </c>
      <c r="I15" s="849" t="s">
        <v>77</v>
      </c>
      <c r="J15" s="849" t="s">
        <v>2220</v>
      </c>
      <c r="K15" s="849">
        <v>2423</v>
      </c>
      <c r="L15" s="848" t="s">
        <v>2221</v>
      </c>
      <c r="M15" s="849" t="s">
        <v>2222</v>
      </c>
      <c r="N15" s="849" t="s">
        <v>2223</v>
      </c>
      <c r="O15" s="849" t="s">
        <v>77</v>
      </c>
      <c r="P15" s="849" t="s">
        <v>77</v>
      </c>
      <c r="Q15" s="857" t="s">
        <v>2224</v>
      </c>
      <c r="T15" s="833"/>
    </row>
    <row r="16" spans="1:21" ht="69.75" customHeight="1">
      <c r="A16" s="383">
        <v>11</v>
      </c>
      <c r="B16" s="383">
        <v>11</v>
      </c>
      <c r="C16" s="849" t="s">
        <v>2225</v>
      </c>
      <c r="D16" s="195" t="s">
        <v>19</v>
      </c>
      <c r="E16" s="849" t="s">
        <v>2226</v>
      </c>
      <c r="F16" s="849" t="s">
        <v>804</v>
      </c>
      <c r="G16" s="849">
        <v>1984</v>
      </c>
      <c r="H16" s="849">
        <v>334.9</v>
      </c>
      <c r="I16" s="866" t="s">
        <v>2227</v>
      </c>
      <c r="J16" s="849"/>
      <c r="K16" s="849"/>
      <c r="L16" s="849"/>
      <c r="M16" s="849"/>
      <c r="N16" s="849" t="s">
        <v>2228</v>
      </c>
      <c r="O16" s="849"/>
      <c r="P16" s="511"/>
      <c r="Q16" s="356"/>
    </row>
    <row r="17" spans="1:21" ht="60">
      <c r="A17" s="383">
        <v>12</v>
      </c>
      <c r="B17" s="383">
        <v>12</v>
      </c>
      <c r="C17" s="857" t="s">
        <v>2229</v>
      </c>
      <c r="D17" s="195" t="s">
        <v>19</v>
      </c>
      <c r="E17" s="857" t="s">
        <v>2230</v>
      </c>
      <c r="F17" s="857" t="s">
        <v>2231</v>
      </c>
      <c r="G17" s="857">
        <v>1993</v>
      </c>
      <c r="H17" s="857">
        <v>24.1</v>
      </c>
      <c r="I17" s="866"/>
      <c r="J17" s="857" t="s">
        <v>2232</v>
      </c>
      <c r="K17" s="867"/>
      <c r="L17" s="356"/>
      <c r="M17" s="318"/>
      <c r="N17" s="857" t="s">
        <v>2233</v>
      </c>
      <c r="O17" s="356"/>
      <c r="P17" s="356"/>
      <c r="Q17" s="356"/>
    </row>
    <row r="18" spans="1:21" ht="60">
      <c r="A18" s="383">
        <v>13</v>
      </c>
      <c r="B18" s="383">
        <v>13</v>
      </c>
      <c r="C18" s="857" t="s">
        <v>2229</v>
      </c>
      <c r="D18" s="195" t="s">
        <v>19</v>
      </c>
      <c r="E18" s="857" t="s">
        <v>2230</v>
      </c>
      <c r="F18" s="857" t="s">
        <v>2231</v>
      </c>
      <c r="G18" s="857">
        <v>1993</v>
      </c>
      <c r="H18" s="857">
        <v>24</v>
      </c>
      <c r="I18" s="866"/>
      <c r="J18" s="857" t="s">
        <v>2232</v>
      </c>
      <c r="K18" s="867"/>
      <c r="L18" s="356"/>
      <c r="M18" s="857"/>
      <c r="N18" s="857" t="s">
        <v>2233</v>
      </c>
      <c r="O18" s="356"/>
      <c r="P18" s="356"/>
      <c r="Q18" s="356"/>
    </row>
    <row r="19" spans="1:21" ht="60">
      <c r="A19" s="383">
        <v>14</v>
      </c>
      <c r="B19" s="383">
        <v>14</v>
      </c>
      <c r="C19" s="857" t="s">
        <v>2229</v>
      </c>
      <c r="D19" s="195" t="s">
        <v>19</v>
      </c>
      <c r="E19" s="857" t="s">
        <v>2230</v>
      </c>
      <c r="F19" s="857" t="s">
        <v>2231</v>
      </c>
      <c r="G19" s="857">
        <v>1993</v>
      </c>
      <c r="H19" s="857">
        <v>24.1</v>
      </c>
      <c r="I19" s="866"/>
      <c r="J19" s="857" t="s">
        <v>2232</v>
      </c>
      <c r="K19" s="867"/>
      <c r="L19" s="857"/>
      <c r="M19" s="857"/>
      <c r="N19" s="857" t="s">
        <v>2233</v>
      </c>
      <c r="O19" s="356"/>
      <c r="P19" s="356"/>
      <c r="Q19" s="356"/>
    </row>
    <row r="20" spans="1:21" ht="132.75" customHeight="1">
      <c r="A20" s="383">
        <v>15</v>
      </c>
      <c r="B20" s="383">
        <v>15</v>
      </c>
      <c r="C20" s="849" t="s">
        <v>2234</v>
      </c>
      <c r="D20" s="195" t="s">
        <v>19</v>
      </c>
      <c r="E20" s="849" t="s">
        <v>2235</v>
      </c>
      <c r="F20" s="849" t="s">
        <v>2236</v>
      </c>
      <c r="G20" s="849"/>
      <c r="H20" s="849">
        <v>83.2</v>
      </c>
      <c r="I20" s="866" t="s">
        <v>2237</v>
      </c>
      <c r="J20" s="849" t="s">
        <v>2238</v>
      </c>
      <c r="K20" s="849">
        <v>478</v>
      </c>
      <c r="L20" s="849" t="s">
        <v>2239</v>
      </c>
      <c r="M20" s="849" t="s">
        <v>2240</v>
      </c>
      <c r="N20" s="848" t="s">
        <v>2241</v>
      </c>
      <c r="O20" s="511"/>
      <c r="P20" s="755">
        <v>3500000</v>
      </c>
      <c r="Q20" s="356"/>
      <c r="R20" s="858"/>
    </row>
    <row r="21" spans="1:21" s="834" customFormat="1" ht="132.75" customHeight="1">
      <c r="A21" s="383">
        <v>16</v>
      </c>
      <c r="B21" s="383">
        <v>16</v>
      </c>
      <c r="C21" s="356" t="s">
        <v>2242</v>
      </c>
      <c r="D21" s="356" t="s">
        <v>19</v>
      </c>
      <c r="E21" s="868" t="s">
        <v>2243</v>
      </c>
      <c r="F21" s="868" t="s">
        <v>2244</v>
      </c>
      <c r="G21" s="356">
        <v>2007</v>
      </c>
      <c r="H21" s="579">
        <v>735.7</v>
      </c>
      <c r="I21" s="869" t="s">
        <v>2245</v>
      </c>
      <c r="J21" s="356" t="s">
        <v>2246</v>
      </c>
      <c r="K21" s="868"/>
      <c r="L21" s="868"/>
      <c r="M21" s="826" t="s">
        <v>2247</v>
      </c>
      <c r="N21" s="826" t="s">
        <v>2248</v>
      </c>
      <c r="O21" s="356"/>
      <c r="P21" s="356"/>
      <c r="Q21" s="356"/>
      <c r="S21" s="835">
        <v>1</v>
      </c>
    </row>
    <row r="22" spans="1:21" s="834" customFormat="1" ht="132">
      <c r="A22" s="383">
        <v>17</v>
      </c>
      <c r="B22" s="383">
        <v>17</v>
      </c>
      <c r="C22" s="826" t="s">
        <v>750</v>
      </c>
      <c r="D22" s="826"/>
      <c r="E22" s="826" t="s">
        <v>2249</v>
      </c>
      <c r="F22" s="826" t="s">
        <v>2250</v>
      </c>
      <c r="G22" s="826"/>
      <c r="H22" s="826" t="s">
        <v>2251</v>
      </c>
      <c r="I22" s="826" t="s">
        <v>2252</v>
      </c>
      <c r="J22" s="826"/>
      <c r="K22" s="826" t="s">
        <v>2251</v>
      </c>
      <c r="L22" s="826" t="s">
        <v>2252</v>
      </c>
      <c r="M22" s="826" t="s">
        <v>2253</v>
      </c>
      <c r="N22" s="826" t="s">
        <v>2254</v>
      </c>
      <c r="O22" s="356"/>
      <c r="P22" s="356"/>
      <c r="Q22" s="356"/>
      <c r="S22" s="835"/>
    </row>
    <row r="23" spans="1:21" ht="303" customHeight="1">
      <c r="A23" s="383">
        <v>18</v>
      </c>
      <c r="B23" s="383">
        <v>18</v>
      </c>
      <c r="C23" s="511" t="s">
        <v>2255</v>
      </c>
      <c r="D23" s="356" t="s">
        <v>19</v>
      </c>
      <c r="E23" s="511" t="s">
        <v>2249</v>
      </c>
      <c r="F23" s="511" t="s">
        <v>2250</v>
      </c>
      <c r="G23" s="511">
        <v>1987</v>
      </c>
      <c r="H23" s="870">
        <v>3115.2</v>
      </c>
      <c r="I23" s="865" t="s">
        <v>2256</v>
      </c>
      <c r="J23" s="511" t="s">
        <v>2257</v>
      </c>
      <c r="K23" s="871">
        <v>3533</v>
      </c>
      <c r="L23" s="511" t="s">
        <v>2252</v>
      </c>
      <c r="M23" s="490" t="s">
        <v>2016</v>
      </c>
      <c r="N23" s="511" t="s">
        <v>2258</v>
      </c>
      <c r="O23" s="511" t="s">
        <v>2259</v>
      </c>
      <c r="P23" s="511" t="s">
        <v>77</v>
      </c>
      <c r="Q23" s="356" t="s">
        <v>2260</v>
      </c>
      <c r="R23" s="858"/>
      <c r="S23" s="833">
        <v>1</v>
      </c>
    </row>
    <row r="24" spans="1:21" ht="48">
      <c r="A24" s="383">
        <v>19</v>
      </c>
      <c r="B24" s="383">
        <v>19</v>
      </c>
      <c r="C24" s="848" t="s">
        <v>2261</v>
      </c>
      <c r="D24" s="195" t="s">
        <v>19</v>
      </c>
      <c r="E24" s="848" t="s">
        <v>2262</v>
      </c>
      <c r="F24" s="849" t="s">
        <v>2263</v>
      </c>
      <c r="G24" s="848">
        <v>1954</v>
      </c>
      <c r="H24" s="848">
        <v>113.1</v>
      </c>
      <c r="I24" s="872" t="s">
        <v>2264</v>
      </c>
      <c r="J24" s="848" t="s">
        <v>2265</v>
      </c>
      <c r="K24" s="871"/>
      <c r="L24" s="511"/>
      <c r="M24" s="873"/>
      <c r="N24" s="195" t="s">
        <v>2266</v>
      </c>
      <c r="O24" s="356"/>
      <c r="P24" s="511"/>
      <c r="Q24" s="356"/>
    </row>
    <row r="25" spans="1:21" s="874" customFormat="1" ht="36">
      <c r="A25" s="383">
        <v>20</v>
      </c>
      <c r="B25" s="383">
        <v>20</v>
      </c>
      <c r="C25" s="857" t="s">
        <v>1096</v>
      </c>
      <c r="D25" s="195" t="s">
        <v>19</v>
      </c>
      <c r="E25" s="857" t="s">
        <v>2267</v>
      </c>
      <c r="F25" s="857" t="s">
        <v>2268</v>
      </c>
      <c r="G25" s="857"/>
      <c r="H25" s="857"/>
      <c r="I25" s="867" t="s">
        <v>2269</v>
      </c>
      <c r="J25" s="857"/>
      <c r="K25" s="857"/>
      <c r="L25" s="857"/>
      <c r="M25" s="857" t="s">
        <v>2270</v>
      </c>
      <c r="N25" s="857" t="s">
        <v>2271</v>
      </c>
      <c r="O25" s="857"/>
      <c r="P25" s="857"/>
      <c r="Q25" s="857"/>
      <c r="R25" s="832"/>
      <c r="S25" s="833"/>
      <c r="T25" s="831"/>
      <c r="U25" s="831"/>
    </row>
    <row r="26" spans="1:21" s="874" customFormat="1" ht="157.5" customHeight="1">
      <c r="A26" s="383">
        <v>21</v>
      </c>
      <c r="B26" s="383">
        <v>21</v>
      </c>
      <c r="C26" s="857" t="s">
        <v>2272</v>
      </c>
      <c r="D26" s="195" t="s">
        <v>19</v>
      </c>
      <c r="E26" s="857" t="s">
        <v>2273</v>
      </c>
      <c r="F26" s="857" t="s">
        <v>2274</v>
      </c>
      <c r="G26" s="857" t="s">
        <v>2275</v>
      </c>
      <c r="H26" s="857">
        <v>594.4</v>
      </c>
      <c r="I26" s="866" t="s">
        <v>2276</v>
      </c>
      <c r="J26" s="857" t="s">
        <v>2277</v>
      </c>
      <c r="K26" s="857">
        <v>2414</v>
      </c>
      <c r="L26" s="857" t="s">
        <v>2278</v>
      </c>
      <c r="M26" s="857" t="s">
        <v>2279</v>
      </c>
      <c r="N26" s="857" t="s">
        <v>2280</v>
      </c>
      <c r="O26" s="857" t="s">
        <v>2281</v>
      </c>
      <c r="P26" s="857" t="s">
        <v>2275</v>
      </c>
      <c r="Q26" s="857" t="s">
        <v>2275</v>
      </c>
      <c r="R26" s="858"/>
      <c r="S26" s="833"/>
      <c r="T26" s="831"/>
      <c r="U26" s="831" t="s">
        <v>2187</v>
      </c>
    </row>
    <row r="27" spans="1:21" s="875" customFormat="1" ht="66.75" customHeight="1">
      <c r="A27" s="292">
        <v>22</v>
      </c>
      <c r="B27" s="292">
        <v>22</v>
      </c>
      <c r="C27" s="291" t="s">
        <v>2282</v>
      </c>
      <c r="D27" s="291" t="s">
        <v>29</v>
      </c>
      <c r="E27" s="2452" t="s">
        <v>2283</v>
      </c>
      <c r="F27" s="2453" t="s">
        <v>2284</v>
      </c>
      <c r="G27" s="291"/>
      <c r="H27" s="291">
        <v>21.6</v>
      </c>
      <c r="I27" s="291" t="s">
        <v>2285</v>
      </c>
      <c r="J27" s="291" t="s">
        <v>2286</v>
      </c>
      <c r="K27" s="2456">
        <v>119245</v>
      </c>
      <c r="L27" s="2452" t="s">
        <v>2287</v>
      </c>
      <c r="M27" s="291" t="s">
        <v>2288</v>
      </c>
      <c r="N27" s="2452" t="s">
        <v>2289</v>
      </c>
      <c r="O27" s="868"/>
      <c r="P27" s="868"/>
      <c r="Q27" s="868"/>
      <c r="R27" s="876"/>
      <c r="S27" s="836">
        <v>1</v>
      </c>
      <c r="T27" s="877"/>
      <c r="U27" s="2458" t="s">
        <v>2187</v>
      </c>
    </row>
    <row r="28" spans="1:21" s="875" customFormat="1" ht="66.75" customHeight="1">
      <c r="A28" s="292">
        <v>23</v>
      </c>
      <c r="B28" s="292">
        <v>23</v>
      </c>
      <c r="C28" s="291" t="s">
        <v>2290</v>
      </c>
      <c r="D28" s="291" t="s">
        <v>29</v>
      </c>
      <c r="E28" s="2452"/>
      <c r="F28" s="2454"/>
      <c r="G28" s="291">
        <v>1953</v>
      </c>
      <c r="H28" s="291">
        <v>96.4</v>
      </c>
      <c r="I28" s="291" t="s">
        <v>2291</v>
      </c>
      <c r="J28" s="291" t="s">
        <v>2292</v>
      </c>
      <c r="K28" s="2452"/>
      <c r="L28" s="2452"/>
      <c r="M28" s="291" t="s">
        <v>2293</v>
      </c>
      <c r="N28" s="2457"/>
      <c r="O28" s="868"/>
      <c r="P28" s="868"/>
      <c r="Q28" s="868"/>
      <c r="R28" s="878"/>
      <c r="S28" s="836">
        <v>1</v>
      </c>
      <c r="T28" s="834"/>
      <c r="U28" s="2458"/>
    </row>
    <row r="29" spans="1:21" s="875" customFormat="1" ht="66.75" customHeight="1">
      <c r="A29" s="292">
        <v>24</v>
      </c>
      <c r="B29" s="292">
        <v>24</v>
      </c>
      <c r="C29" s="291" t="s">
        <v>2294</v>
      </c>
      <c r="D29" s="291" t="s">
        <v>29</v>
      </c>
      <c r="E29" s="2452"/>
      <c r="F29" s="2454"/>
      <c r="G29" s="291"/>
      <c r="H29" s="291">
        <v>146.4</v>
      </c>
      <c r="I29" s="291" t="s">
        <v>2295</v>
      </c>
      <c r="J29" s="291" t="s">
        <v>2296</v>
      </c>
      <c r="K29" s="2452"/>
      <c r="L29" s="2452"/>
      <c r="M29" s="291" t="s">
        <v>2293</v>
      </c>
      <c r="N29" s="2457"/>
      <c r="O29" s="868"/>
      <c r="P29" s="868"/>
      <c r="Q29" s="868"/>
      <c r="R29" s="878"/>
      <c r="S29" s="836">
        <v>1</v>
      </c>
      <c r="T29" s="834"/>
      <c r="U29" s="2458"/>
    </row>
    <row r="30" spans="1:21" s="875" customFormat="1" ht="66.75" customHeight="1">
      <c r="A30" s="292">
        <v>25</v>
      </c>
      <c r="B30" s="292">
        <v>25</v>
      </c>
      <c r="C30" s="291" t="s">
        <v>2297</v>
      </c>
      <c r="D30" s="291" t="s">
        <v>29</v>
      </c>
      <c r="E30" s="2452"/>
      <c r="F30" s="2454"/>
      <c r="G30" s="291"/>
      <c r="H30" s="291">
        <v>47.6</v>
      </c>
      <c r="I30" s="291" t="s">
        <v>2298</v>
      </c>
      <c r="J30" s="291" t="s">
        <v>2299</v>
      </c>
      <c r="K30" s="2452"/>
      <c r="L30" s="2452"/>
      <c r="M30" s="291" t="s">
        <v>2293</v>
      </c>
      <c r="N30" s="2457"/>
      <c r="O30" s="868"/>
      <c r="P30" s="868"/>
      <c r="Q30" s="868"/>
      <c r="R30" s="878"/>
      <c r="S30" s="836">
        <v>1</v>
      </c>
      <c r="T30" s="834"/>
      <c r="U30" s="2458"/>
    </row>
    <row r="31" spans="1:21" s="875" customFormat="1" ht="66.75" customHeight="1">
      <c r="A31" s="292">
        <v>26</v>
      </c>
      <c r="B31" s="292">
        <v>26</v>
      </c>
      <c r="C31" s="291" t="s">
        <v>2300</v>
      </c>
      <c r="D31" s="291" t="s">
        <v>29</v>
      </c>
      <c r="E31" s="2452"/>
      <c r="F31" s="2454"/>
      <c r="G31" s="291"/>
      <c r="H31" s="291">
        <v>41.4</v>
      </c>
      <c r="I31" s="291" t="s">
        <v>2301</v>
      </c>
      <c r="J31" s="291" t="s">
        <v>2292</v>
      </c>
      <c r="K31" s="2452"/>
      <c r="L31" s="2452"/>
      <c r="M31" s="291" t="s">
        <v>2293</v>
      </c>
      <c r="N31" s="2457"/>
      <c r="O31" s="868"/>
      <c r="P31" s="868"/>
      <c r="Q31" s="868"/>
      <c r="R31" s="876"/>
      <c r="S31" s="836">
        <v>1</v>
      </c>
      <c r="T31" s="877"/>
      <c r="U31" s="2458"/>
    </row>
    <row r="32" spans="1:21" s="875" customFormat="1" ht="66.75" customHeight="1">
      <c r="A32" s="292">
        <v>27</v>
      </c>
      <c r="B32" s="292">
        <v>27</v>
      </c>
      <c r="C32" s="291" t="s">
        <v>2302</v>
      </c>
      <c r="D32" s="291" t="s">
        <v>29</v>
      </c>
      <c r="E32" s="2452"/>
      <c r="F32" s="2454"/>
      <c r="G32" s="291"/>
      <c r="H32" s="291">
        <v>19</v>
      </c>
      <c r="I32" s="291" t="s">
        <v>2303</v>
      </c>
      <c r="J32" s="291" t="s">
        <v>2299</v>
      </c>
      <c r="K32" s="2452"/>
      <c r="L32" s="2452"/>
      <c r="M32" s="291" t="s">
        <v>2293</v>
      </c>
      <c r="N32" s="2457"/>
      <c r="O32" s="868"/>
      <c r="P32" s="868"/>
      <c r="Q32" s="868"/>
      <c r="R32" s="878"/>
      <c r="S32" s="836">
        <v>1</v>
      </c>
      <c r="T32" s="834"/>
      <c r="U32" s="2458"/>
    </row>
    <row r="33" spans="1:21" s="875" customFormat="1" ht="66.75" customHeight="1">
      <c r="A33" s="292">
        <v>28</v>
      </c>
      <c r="B33" s="292">
        <v>28</v>
      </c>
      <c r="C33" s="291" t="s">
        <v>2304</v>
      </c>
      <c r="D33" s="291" t="s">
        <v>29</v>
      </c>
      <c r="E33" s="2452"/>
      <c r="F33" s="2455"/>
      <c r="G33" s="291"/>
      <c r="H33" s="291">
        <v>11.3</v>
      </c>
      <c r="I33" s="291" t="s">
        <v>2305</v>
      </c>
      <c r="J33" s="291" t="s">
        <v>2299</v>
      </c>
      <c r="K33" s="2452"/>
      <c r="L33" s="2452"/>
      <c r="M33" s="291" t="s">
        <v>2293</v>
      </c>
      <c r="N33" s="2457"/>
      <c r="O33" s="868"/>
      <c r="P33" s="868"/>
      <c r="Q33" s="868"/>
      <c r="R33" s="878"/>
      <c r="S33" s="836">
        <v>1</v>
      </c>
      <c r="T33" s="834"/>
      <c r="U33" s="2458"/>
    </row>
    <row r="34" spans="1:21" s="874" customFormat="1" ht="66.75" customHeight="1">
      <c r="A34" s="383">
        <v>29</v>
      </c>
      <c r="B34" s="383">
        <v>29</v>
      </c>
      <c r="C34" s="857" t="s">
        <v>2306</v>
      </c>
      <c r="D34" s="195" t="s">
        <v>19</v>
      </c>
      <c r="E34" s="195" t="s">
        <v>2307</v>
      </c>
      <c r="F34" s="857" t="s">
        <v>2284</v>
      </c>
      <c r="G34" s="857"/>
      <c r="H34" s="857">
        <v>306.8</v>
      </c>
      <c r="I34" s="857" t="s">
        <v>2308</v>
      </c>
      <c r="J34" s="857" t="s">
        <v>2309</v>
      </c>
      <c r="K34" s="857"/>
      <c r="L34" s="857"/>
      <c r="M34" s="857" t="s">
        <v>2310</v>
      </c>
      <c r="N34" s="868"/>
      <c r="O34" s="857"/>
      <c r="P34" s="857"/>
      <c r="Q34" s="857"/>
      <c r="R34" s="858"/>
      <c r="S34" s="833"/>
      <c r="T34" s="831"/>
      <c r="U34" s="2458"/>
    </row>
    <row r="35" spans="1:21" s="874" customFormat="1" ht="66.75" customHeight="1">
      <c r="A35" s="383">
        <v>30</v>
      </c>
      <c r="B35" s="383">
        <v>30</v>
      </c>
      <c r="C35" s="857" t="s">
        <v>2311</v>
      </c>
      <c r="D35" s="195" t="s">
        <v>19</v>
      </c>
      <c r="E35" s="857" t="s">
        <v>2312</v>
      </c>
      <c r="F35" s="857" t="s">
        <v>2284</v>
      </c>
      <c r="G35" s="857">
        <v>2007</v>
      </c>
      <c r="H35" s="857">
        <v>48.8</v>
      </c>
      <c r="I35" s="857" t="s">
        <v>2313</v>
      </c>
      <c r="J35" s="857" t="s">
        <v>2314</v>
      </c>
      <c r="K35" s="857" t="s">
        <v>2315</v>
      </c>
      <c r="L35" s="857" t="s">
        <v>2316</v>
      </c>
      <c r="M35" s="857" t="s">
        <v>2288</v>
      </c>
      <c r="N35" s="868"/>
      <c r="O35" s="857"/>
      <c r="P35" s="857"/>
      <c r="Q35" s="857"/>
      <c r="R35" s="880"/>
      <c r="S35" s="881"/>
      <c r="T35" s="882"/>
      <c r="U35" s="2458"/>
    </row>
    <row r="36" spans="1:21" s="875" customFormat="1" ht="138" customHeight="1">
      <c r="A36" s="383">
        <v>31</v>
      </c>
      <c r="B36" s="383">
        <v>31</v>
      </c>
      <c r="C36" s="868" t="s">
        <v>433</v>
      </c>
      <c r="D36" s="356" t="s">
        <v>19</v>
      </c>
      <c r="E36" s="868" t="s">
        <v>2317</v>
      </c>
      <c r="F36" s="868" t="s">
        <v>2318</v>
      </c>
      <c r="G36" s="868">
        <v>1970</v>
      </c>
      <c r="H36" s="868">
        <v>131.1</v>
      </c>
      <c r="I36" s="868" t="s">
        <v>2319</v>
      </c>
      <c r="J36" s="868" t="s">
        <v>2320</v>
      </c>
      <c r="K36" s="868"/>
      <c r="L36" s="356" t="s">
        <v>2321</v>
      </c>
      <c r="M36" s="825" t="s">
        <v>33</v>
      </c>
      <c r="N36" s="356" t="s">
        <v>2322</v>
      </c>
      <c r="O36" s="868"/>
      <c r="P36" s="868"/>
      <c r="Q36" s="868"/>
      <c r="R36" s="835"/>
      <c r="S36" s="836"/>
      <c r="T36" s="834"/>
      <c r="U36" s="834"/>
    </row>
    <row r="37" spans="1:21" s="877" customFormat="1" ht="55.5" customHeight="1">
      <c r="A37" s="292">
        <v>32</v>
      </c>
      <c r="B37" s="292">
        <v>32</v>
      </c>
      <c r="C37" s="291" t="s">
        <v>2323</v>
      </c>
      <c r="D37" s="291" t="s">
        <v>29</v>
      </c>
      <c r="E37" s="291" t="s">
        <v>2324</v>
      </c>
      <c r="F37" s="291" t="s">
        <v>2325</v>
      </c>
      <c r="G37" s="291">
        <v>1970</v>
      </c>
      <c r="H37" s="599">
        <v>29.6</v>
      </c>
      <c r="I37" s="599" t="s">
        <v>2326</v>
      </c>
      <c r="J37" s="245" t="s">
        <v>2327</v>
      </c>
      <c r="K37" s="245">
        <v>29.6</v>
      </c>
      <c r="L37" s="245" t="s">
        <v>2328</v>
      </c>
      <c r="M37" s="245" t="s">
        <v>33</v>
      </c>
      <c r="N37" s="245" t="s">
        <v>2329</v>
      </c>
      <c r="O37" s="291"/>
      <c r="P37" s="291"/>
      <c r="Q37" s="291" t="s">
        <v>2330</v>
      </c>
      <c r="R37" s="883"/>
      <c r="S37" s="884"/>
    </row>
    <row r="38" spans="1:21" ht="24">
      <c r="A38" s="383">
        <v>33</v>
      </c>
      <c r="B38" s="383">
        <v>33</v>
      </c>
      <c r="C38" s="356" t="s">
        <v>589</v>
      </c>
      <c r="D38" s="356" t="s">
        <v>19</v>
      </c>
      <c r="E38" s="2459" t="s">
        <v>2331</v>
      </c>
      <c r="F38" s="2459" t="s">
        <v>2332</v>
      </c>
      <c r="G38" s="356"/>
      <c r="H38" s="579">
        <v>10</v>
      </c>
      <c r="I38" s="579" t="s">
        <v>2333</v>
      </c>
      <c r="J38" s="825"/>
      <c r="K38" s="356"/>
      <c r="L38" s="356"/>
      <c r="M38" s="356" t="s">
        <v>794</v>
      </c>
      <c r="N38" s="2460" t="s">
        <v>2334</v>
      </c>
      <c r="O38" s="579"/>
      <c r="P38" s="579"/>
      <c r="Q38" s="318"/>
      <c r="S38" s="833">
        <v>1</v>
      </c>
    </row>
    <row r="39" spans="1:21">
      <c r="A39" s="383">
        <v>34</v>
      </c>
      <c r="B39" s="383">
        <v>34</v>
      </c>
      <c r="C39" s="356" t="s">
        <v>563</v>
      </c>
      <c r="D39" s="356" t="s">
        <v>19</v>
      </c>
      <c r="E39" s="2459"/>
      <c r="F39" s="2459"/>
      <c r="G39" s="356"/>
      <c r="H39" s="579">
        <v>97.5</v>
      </c>
      <c r="I39" s="579" t="s">
        <v>2335</v>
      </c>
      <c r="J39" s="825"/>
      <c r="K39" s="356"/>
      <c r="L39" s="356"/>
      <c r="M39" s="356" t="s">
        <v>794</v>
      </c>
      <c r="N39" s="2460"/>
      <c r="O39" s="579"/>
      <c r="P39" s="579"/>
      <c r="Q39" s="318"/>
      <c r="S39" s="833">
        <v>1</v>
      </c>
    </row>
    <row r="40" spans="1:21">
      <c r="A40" s="383">
        <v>35</v>
      </c>
      <c r="B40" s="383">
        <v>35</v>
      </c>
      <c r="C40" s="356" t="s">
        <v>2336</v>
      </c>
      <c r="D40" s="356" t="s">
        <v>19</v>
      </c>
      <c r="E40" s="2459"/>
      <c r="F40" s="2459"/>
      <c r="G40" s="356"/>
      <c r="H40" s="579">
        <v>66</v>
      </c>
      <c r="I40" s="579" t="s">
        <v>2337</v>
      </c>
      <c r="J40" s="825"/>
      <c r="K40" s="356"/>
      <c r="L40" s="356"/>
      <c r="M40" s="356" t="s">
        <v>794</v>
      </c>
      <c r="N40" s="2460"/>
      <c r="O40" s="579"/>
      <c r="P40" s="579"/>
      <c r="Q40" s="318"/>
      <c r="S40" s="833">
        <v>1</v>
      </c>
    </row>
    <row r="41" spans="1:21">
      <c r="A41" s="383">
        <v>36</v>
      </c>
      <c r="B41" s="383">
        <v>36</v>
      </c>
      <c r="C41" s="356" t="s">
        <v>2338</v>
      </c>
      <c r="D41" s="356" t="s">
        <v>19</v>
      </c>
      <c r="E41" s="2459"/>
      <c r="F41" s="2459"/>
      <c r="G41" s="356"/>
      <c r="H41" s="579">
        <v>48.2</v>
      </c>
      <c r="I41" s="579" t="s">
        <v>2339</v>
      </c>
      <c r="J41" s="825"/>
      <c r="K41" s="356"/>
      <c r="L41" s="356"/>
      <c r="M41" s="356" t="s">
        <v>794</v>
      </c>
      <c r="N41" s="2460"/>
      <c r="O41" s="579"/>
      <c r="P41" s="579"/>
      <c r="Q41" s="318"/>
      <c r="S41" s="833">
        <v>1</v>
      </c>
    </row>
    <row r="42" spans="1:21">
      <c r="A42" s="383">
        <v>37</v>
      </c>
      <c r="B42" s="383">
        <v>37</v>
      </c>
      <c r="C42" s="356" t="s">
        <v>2340</v>
      </c>
      <c r="D42" s="356" t="s">
        <v>19</v>
      </c>
      <c r="E42" s="2459"/>
      <c r="F42" s="2459"/>
      <c r="G42" s="356"/>
      <c r="H42" s="579">
        <v>119</v>
      </c>
      <c r="I42" s="579" t="s">
        <v>2341</v>
      </c>
      <c r="J42" s="825"/>
      <c r="K42" s="356"/>
      <c r="L42" s="356"/>
      <c r="M42" s="356" t="s">
        <v>794</v>
      </c>
      <c r="N42" s="2460"/>
      <c r="O42" s="579"/>
      <c r="P42" s="579"/>
      <c r="Q42" s="318"/>
      <c r="S42" s="833">
        <v>1</v>
      </c>
    </row>
    <row r="43" spans="1:21" ht="21" customHeight="1">
      <c r="A43" s="383">
        <v>38</v>
      </c>
      <c r="B43" s="383">
        <v>38</v>
      </c>
      <c r="C43" s="356" t="s">
        <v>2338</v>
      </c>
      <c r="D43" s="356" t="s">
        <v>19</v>
      </c>
      <c r="E43" s="2459"/>
      <c r="F43" s="2459"/>
      <c r="G43" s="356"/>
      <c r="H43" s="579">
        <v>47</v>
      </c>
      <c r="I43" s="579" t="s">
        <v>2342</v>
      </c>
      <c r="J43" s="825"/>
      <c r="K43" s="356"/>
      <c r="L43" s="356"/>
      <c r="M43" s="356" t="s">
        <v>794</v>
      </c>
      <c r="N43" s="2460"/>
      <c r="O43" s="579"/>
      <c r="P43" s="579"/>
      <c r="Q43" s="318"/>
      <c r="S43" s="833">
        <v>1</v>
      </c>
    </row>
    <row r="44" spans="1:21">
      <c r="A44" s="383">
        <v>39</v>
      </c>
      <c r="B44" s="383">
        <v>39</v>
      </c>
      <c r="C44" s="356" t="s">
        <v>2343</v>
      </c>
      <c r="D44" s="356" t="s">
        <v>19</v>
      </c>
      <c r="E44" s="2459"/>
      <c r="F44" s="2459"/>
      <c r="G44" s="356"/>
      <c r="H44" s="579">
        <v>307.89999999999998</v>
      </c>
      <c r="I44" s="579" t="s">
        <v>2344</v>
      </c>
      <c r="J44" s="356"/>
      <c r="K44" s="356"/>
      <c r="L44" s="356"/>
      <c r="M44" s="356" t="s">
        <v>794</v>
      </c>
      <c r="N44" s="2460"/>
      <c r="O44" s="356"/>
      <c r="P44" s="356"/>
      <c r="Q44" s="195"/>
      <c r="S44" s="833">
        <v>1</v>
      </c>
    </row>
    <row r="45" spans="1:21">
      <c r="A45" s="383">
        <v>40</v>
      </c>
      <c r="B45" s="383">
        <v>40</v>
      </c>
      <c r="C45" s="356" t="s">
        <v>341</v>
      </c>
      <c r="D45" s="356" t="s">
        <v>19</v>
      </c>
      <c r="E45" s="2459"/>
      <c r="F45" s="2459"/>
      <c r="G45" s="356"/>
      <c r="H45" s="579">
        <v>22937</v>
      </c>
      <c r="I45" s="579" t="s">
        <v>2345</v>
      </c>
      <c r="J45" s="356"/>
      <c r="K45" s="356"/>
      <c r="L45" s="356"/>
      <c r="M45" s="356" t="s">
        <v>794</v>
      </c>
      <c r="N45" s="2460"/>
      <c r="O45" s="356"/>
      <c r="P45" s="356"/>
      <c r="Q45" s="195"/>
      <c r="S45" s="833">
        <v>1</v>
      </c>
    </row>
    <row r="46" spans="1:21" ht="23.25" customHeight="1">
      <c r="A46" s="383">
        <v>41</v>
      </c>
      <c r="B46" s="383">
        <v>41</v>
      </c>
      <c r="C46" s="356" t="s">
        <v>2346</v>
      </c>
      <c r="D46" s="356" t="s">
        <v>19</v>
      </c>
      <c r="E46" s="2459"/>
      <c r="F46" s="2459"/>
      <c r="G46" s="356"/>
      <c r="H46" s="356">
        <v>12.9</v>
      </c>
      <c r="I46" s="356" t="s">
        <v>2347</v>
      </c>
      <c r="J46" s="356"/>
      <c r="K46" s="356"/>
      <c r="L46" s="356"/>
      <c r="M46" s="356" t="s">
        <v>794</v>
      </c>
      <c r="N46" s="2460"/>
      <c r="O46" s="356"/>
      <c r="P46" s="356"/>
      <c r="Q46" s="195"/>
      <c r="S46" s="833">
        <v>1</v>
      </c>
    </row>
    <row r="47" spans="1:21" ht="26.25" customHeight="1">
      <c r="A47" s="383">
        <v>42</v>
      </c>
      <c r="B47" s="383">
        <v>42</v>
      </c>
      <c r="C47" s="356" t="s">
        <v>2348</v>
      </c>
      <c r="D47" s="356" t="s">
        <v>19</v>
      </c>
      <c r="E47" s="2459"/>
      <c r="F47" s="2459"/>
      <c r="G47" s="356"/>
      <c r="H47" s="356" t="s">
        <v>77</v>
      </c>
      <c r="I47" s="356" t="s">
        <v>77</v>
      </c>
      <c r="J47" s="356"/>
      <c r="K47" s="356"/>
      <c r="L47" s="356"/>
      <c r="M47" s="356" t="s">
        <v>254</v>
      </c>
      <c r="N47" s="356"/>
      <c r="O47" s="356"/>
      <c r="P47" s="356"/>
      <c r="Q47" s="195"/>
      <c r="S47" s="831"/>
    </row>
    <row r="48" spans="1:21" s="834" customFormat="1" ht="148.9" customHeight="1">
      <c r="A48" s="383">
        <v>43</v>
      </c>
      <c r="B48" s="383">
        <v>43</v>
      </c>
      <c r="C48" s="356" t="s">
        <v>2349</v>
      </c>
      <c r="D48" s="356" t="s">
        <v>19</v>
      </c>
      <c r="E48" s="356" t="s">
        <v>2350</v>
      </c>
      <c r="F48" s="356" t="s">
        <v>2351</v>
      </c>
      <c r="G48" s="356"/>
      <c r="H48" s="579">
        <v>1485.3</v>
      </c>
      <c r="I48" s="579" t="s">
        <v>2352</v>
      </c>
      <c r="J48" s="825" t="s">
        <v>2353</v>
      </c>
      <c r="K48" s="2459" t="s">
        <v>2354</v>
      </c>
      <c r="L48" s="2461"/>
      <c r="M48" s="356" t="s">
        <v>2016</v>
      </c>
      <c r="N48" s="356" t="s">
        <v>2355</v>
      </c>
      <c r="O48" s="579"/>
      <c r="P48" s="579"/>
      <c r="Q48" s="825"/>
      <c r="R48" s="835"/>
      <c r="S48" s="836"/>
    </row>
    <row r="49" spans="1:21" s="16" customFormat="1" ht="36">
      <c r="A49" s="383">
        <v>44</v>
      </c>
      <c r="B49" s="383">
        <v>44</v>
      </c>
      <c r="C49" s="356" t="s">
        <v>750</v>
      </c>
      <c r="D49" s="356" t="s">
        <v>19</v>
      </c>
      <c r="E49" s="356"/>
      <c r="F49" s="356"/>
      <c r="G49" s="356"/>
      <c r="H49" s="579"/>
      <c r="I49" s="579"/>
      <c r="J49" s="825" t="s">
        <v>887</v>
      </c>
      <c r="K49" s="356">
        <v>3137</v>
      </c>
      <c r="L49" s="356" t="s">
        <v>2356</v>
      </c>
      <c r="M49" s="825" t="s">
        <v>57</v>
      </c>
      <c r="N49" s="356" t="s">
        <v>2357</v>
      </c>
      <c r="O49" s="579"/>
      <c r="P49" s="579"/>
      <c r="Q49" s="825"/>
      <c r="R49" s="885"/>
      <c r="S49" s="321"/>
    </row>
    <row r="50" spans="1:21" s="16" customFormat="1" ht="180">
      <c r="A50" s="383">
        <v>45</v>
      </c>
      <c r="B50" s="383">
        <v>45</v>
      </c>
      <c r="C50" s="825" t="s">
        <v>18</v>
      </c>
      <c r="D50" s="356" t="s">
        <v>19</v>
      </c>
      <c r="E50" s="356" t="s">
        <v>20</v>
      </c>
      <c r="F50" s="356" t="s">
        <v>21</v>
      </c>
      <c r="G50" s="356"/>
      <c r="H50" s="579">
        <v>301.8</v>
      </c>
      <c r="I50" s="579" t="s">
        <v>22</v>
      </c>
      <c r="J50" s="356" t="s">
        <v>23</v>
      </c>
      <c r="K50" s="195"/>
      <c r="L50" s="356"/>
      <c r="M50" s="825" t="s">
        <v>2016</v>
      </c>
      <c r="N50" s="356" t="s">
        <v>2358</v>
      </c>
      <c r="O50" s="579"/>
      <c r="P50" s="579"/>
      <c r="Q50" s="825"/>
      <c r="R50" s="885"/>
      <c r="S50" s="321"/>
    </row>
    <row r="51" spans="1:21" s="16" customFormat="1" ht="144">
      <c r="A51" s="383">
        <v>46</v>
      </c>
      <c r="B51" s="383">
        <v>46</v>
      </c>
      <c r="C51" s="825" t="s">
        <v>2359</v>
      </c>
      <c r="D51" s="356" t="s">
        <v>29</v>
      </c>
      <c r="E51" s="356" t="s">
        <v>20</v>
      </c>
      <c r="F51" s="356" t="s">
        <v>21</v>
      </c>
      <c r="G51" s="356"/>
      <c r="H51" s="579">
        <v>336.1</v>
      </c>
      <c r="I51" s="579" t="s">
        <v>2360</v>
      </c>
      <c r="J51" s="356" t="s">
        <v>2361</v>
      </c>
      <c r="K51" s="195"/>
      <c r="L51" s="356"/>
      <c r="M51" s="825" t="s">
        <v>2016</v>
      </c>
      <c r="N51" s="356" t="s">
        <v>2362</v>
      </c>
      <c r="O51" s="579"/>
      <c r="P51" s="579"/>
      <c r="Q51" s="825"/>
      <c r="R51" s="885"/>
      <c r="S51" s="321"/>
    </row>
    <row r="52" spans="1:21" s="886" customFormat="1" ht="84" customHeight="1">
      <c r="A52" s="417">
        <v>47</v>
      </c>
      <c r="B52" s="417">
        <v>47</v>
      </c>
      <c r="C52" s="419" t="s">
        <v>750</v>
      </c>
      <c r="D52" s="419" t="s">
        <v>29</v>
      </c>
      <c r="E52" s="887"/>
      <c r="F52" s="419"/>
      <c r="G52" s="419"/>
      <c r="H52" s="604"/>
      <c r="I52" s="604"/>
      <c r="J52" s="348" t="s">
        <v>2363</v>
      </c>
      <c r="K52" s="419">
        <v>3358</v>
      </c>
      <c r="L52" s="887" t="s">
        <v>2364</v>
      </c>
      <c r="M52" s="888" t="s">
        <v>57</v>
      </c>
      <c r="N52" s="419" t="s">
        <v>2365</v>
      </c>
      <c r="O52" s="604"/>
      <c r="P52" s="604"/>
      <c r="Q52" s="348"/>
      <c r="R52" s="889"/>
      <c r="S52" s="890"/>
    </row>
    <row r="53" spans="1:21" s="16" customFormat="1" ht="146.25" customHeight="1">
      <c r="A53" s="383">
        <v>48</v>
      </c>
      <c r="B53" s="383">
        <v>48</v>
      </c>
      <c r="C53" s="5" t="s">
        <v>2366</v>
      </c>
      <c r="D53" s="891" t="s">
        <v>29</v>
      </c>
      <c r="E53" s="181" t="s">
        <v>2367</v>
      </c>
      <c r="F53" s="682" t="s">
        <v>21</v>
      </c>
      <c r="G53" s="390">
        <v>2004</v>
      </c>
      <c r="H53" s="892">
        <v>520.5</v>
      </c>
      <c r="I53" s="893" t="s">
        <v>2368</v>
      </c>
      <c r="J53" s="825" t="s">
        <v>918</v>
      </c>
      <c r="K53" s="682"/>
      <c r="L53" s="339" t="s">
        <v>2369</v>
      </c>
      <c r="M53" s="894" t="s">
        <v>2370</v>
      </c>
      <c r="N53" s="895" t="s">
        <v>2371</v>
      </c>
      <c r="O53" s="579"/>
      <c r="P53" s="579"/>
      <c r="Q53" s="825" t="s">
        <v>2372</v>
      </c>
      <c r="R53" s="885"/>
      <c r="S53" s="321"/>
    </row>
    <row r="54" spans="1:21" s="16" customFormat="1" ht="68.25" customHeight="1">
      <c r="A54" s="383">
        <v>49</v>
      </c>
      <c r="B54" s="383">
        <v>49</v>
      </c>
      <c r="C54" s="194" t="s">
        <v>750</v>
      </c>
      <c r="D54" s="194" t="s">
        <v>29</v>
      </c>
      <c r="E54" s="194" t="s">
        <v>2373</v>
      </c>
      <c r="F54" s="194" t="s">
        <v>2374</v>
      </c>
      <c r="G54" s="194"/>
      <c r="H54" s="194"/>
      <c r="I54" s="194"/>
      <c r="J54" s="896" t="s">
        <v>155</v>
      </c>
      <c r="K54" s="194">
        <v>745</v>
      </c>
      <c r="L54" s="194" t="s">
        <v>2375</v>
      </c>
      <c r="M54" s="194" t="s">
        <v>150</v>
      </c>
      <c r="N54" s="194" t="s">
        <v>2376</v>
      </c>
      <c r="O54" s="579"/>
      <c r="P54" s="579"/>
      <c r="Q54" s="825"/>
      <c r="R54" s="885"/>
      <c r="S54" s="321"/>
    </row>
    <row r="55" spans="1:21" s="16" customFormat="1" ht="68.25" customHeight="1">
      <c r="A55" s="383">
        <v>50</v>
      </c>
      <c r="B55" s="383">
        <v>50</v>
      </c>
      <c r="C55" s="194" t="s">
        <v>750</v>
      </c>
      <c r="D55" s="194" t="s">
        <v>29</v>
      </c>
      <c r="E55" s="194" t="s">
        <v>2377</v>
      </c>
      <c r="F55" s="194" t="s">
        <v>2378</v>
      </c>
      <c r="G55" s="194"/>
      <c r="H55" s="194"/>
      <c r="I55" s="194"/>
      <c r="J55" s="194" t="s">
        <v>155</v>
      </c>
      <c r="K55" s="194">
        <v>19044</v>
      </c>
      <c r="L55" s="194" t="s">
        <v>2379</v>
      </c>
      <c r="M55" s="194" t="s">
        <v>150</v>
      </c>
      <c r="N55" s="194" t="s">
        <v>2380</v>
      </c>
      <c r="O55" s="579"/>
      <c r="P55" s="579"/>
      <c r="Q55" s="825"/>
      <c r="R55" s="885"/>
      <c r="S55" s="321"/>
    </row>
    <row r="56" spans="1:21" s="207" customFormat="1" ht="68.25" customHeight="1">
      <c r="A56" s="383">
        <v>51</v>
      </c>
      <c r="B56" s="383">
        <v>51</v>
      </c>
      <c r="C56" s="291" t="s">
        <v>2381</v>
      </c>
      <c r="D56" s="291" t="s">
        <v>29</v>
      </c>
      <c r="E56" s="291" t="s">
        <v>2382</v>
      </c>
      <c r="F56" s="291" t="s">
        <v>2383</v>
      </c>
      <c r="G56" s="503"/>
      <c r="H56" s="291">
        <v>848.2</v>
      </c>
      <c r="I56" s="291" t="s">
        <v>2384</v>
      </c>
      <c r="J56" s="897"/>
      <c r="K56" s="503"/>
      <c r="L56" s="897"/>
      <c r="M56" s="194" t="s">
        <v>2385</v>
      </c>
      <c r="N56" s="291" t="s">
        <v>2386</v>
      </c>
      <c r="O56" s="599"/>
      <c r="P56" s="599"/>
      <c r="Q56" s="245"/>
      <c r="R56" s="898"/>
      <c r="S56" s="899"/>
    </row>
    <row r="57" spans="1:21" s="842" customFormat="1">
      <c r="A57" s="843"/>
      <c r="B57" s="843"/>
      <c r="C57" s="2449" t="s">
        <v>2387</v>
      </c>
      <c r="D57" s="2449"/>
      <c r="E57" s="2462"/>
      <c r="F57" s="2462"/>
      <c r="G57" s="2450"/>
      <c r="H57" s="2450"/>
      <c r="I57" s="2450"/>
      <c r="J57" s="2450"/>
      <c r="K57" s="2450"/>
      <c r="L57" s="2462"/>
      <c r="M57" s="2450"/>
      <c r="N57" s="2450"/>
      <c r="O57" s="2450"/>
      <c r="P57" s="2450"/>
      <c r="Q57" s="2450"/>
      <c r="R57" s="846"/>
      <c r="S57" s="847"/>
    </row>
    <row r="58" spans="1:21" s="842" customFormat="1">
      <c r="A58" s="843"/>
      <c r="B58" s="843"/>
      <c r="C58" s="2449" t="s">
        <v>2388</v>
      </c>
      <c r="D58" s="2449"/>
      <c r="E58" s="2450"/>
      <c r="F58" s="2450"/>
      <c r="G58" s="2450"/>
      <c r="H58" s="2450"/>
      <c r="I58" s="2450"/>
      <c r="J58" s="2450"/>
      <c r="K58" s="2450"/>
      <c r="L58" s="2450"/>
      <c r="M58" s="2450"/>
      <c r="N58" s="2450"/>
      <c r="O58" s="2450"/>
      <c r="P58" s="2450"/>
      <c r="Q58" s="2450"/>
      <c r="R58" s="846"/>
      <c r="S58" s="847"/>
    </row>
    <row r="59" spans="1:21" s="834" customFormat="1" ht="48">
      <c r="A59" s="356">
        <v>52</v>
      </c>
      <c r="B59" s="383">
        <v>1</v>
      </c>
      <c r="C59" s="356" t="s">
        <v>2389</v>
      </c>
      <c r="D59" s="356" t="s">
        <v>19</v>
      </c>
      <c r="E59" s="356" t="s">
        <v>2390</v>
      </c>
      <c r="F59" s="356" t="s">
        <v>2391</v>
      </c>
      <c r="G59" s="356" t="s">
        <v>695</v>
      </c>
      <c r="H59" s="579" t="s">
        <v>695</v>
      </c>
      <c r="I59" s="865" t="s">
        <v>2392</v>
      </c>
      <c r="J59" s="825" t="s">
        <v>2393</v>
      </c>
      <c r="K59" s="825" t="s">
        <v>2275</v>
      </c>
      <c r="L59" s="825" t="s">
        <v>2275</v>
      </c>
      <c r="M59" s="825" t="s">
        <v>2394</v>
      </c>
      <c r="N59" s="825"/>
      <c r="O59" s="579" t="s">
        <v>2395</v>
      </c>
      <c r="P59" s="356"/>
      <c r="Q59" s="356" t="s">
        <v>2396</v>
      </c>
    </row>
    <row r="60" spans="1:21" s="882" customFormat="1" ht="36">
      <c r="A60" s="356">
        <v>53</v>
      </c>
      <c r="B60" s="292">
        <v>2</v>
      </c>
      <c r="C60" s="291" t="s">
        <v>2397</v>
      </c>
      <c r="D60" s="291" t="s">
        <v>29</v>
      </c>
      <c r="E60" s="291" t="s">
        <v>2398</v>
      </c>
      <c r="F60" s="291" t="s">
        <v>2391</v>
      </c>
      <c r="G60" s="291"/>
      <c r="H60" s="291" t="s">
        <v>2399</v>
      </c>
      <c r="I60" s="900" t="s">
        <v>2400</v>
      </c>
      <c r="J60" s="291" t="s">
        <v>2401</v>
      </c>
      <c r="K60" s="291"/>
      <c r="L60" s="608"/>
      <c r="M60" s="291" t="s">
        <v>2402</v>
      </c>
      <c r="N60" s="291" t="s">
        <v>2403</v>
      </c>
      <c r="O60" s="608"/>
      <c r="P60" s="608"/>
      <c r="Q60" s="608" t="s">
        <v>2396</v>
      </c>
    </row>
    <row r="61" spans="1:21" s="882" customFormat="1" ht="48">
      <c r="A61" s="356">
        <v>54</v>
      </c>
      <c r="B61" s="292">
        <v>3</v>
      </c>
      <c r="C61" s="291" t="s">
        <v>2404</v>
      </c>
      <c r="D61" s="291" t="s">
        <v>29</v>
      </c>
      <c r="E61" s="291" t="s">
        <v>2405</v>
      </c>
      <c r="F61" s="291" t="s">
        <v>2391</v>
      </c>
      <c r="G61" s="291"/>
      <c r="H61" s="599">
        <v>43.2</v>
      </c>
      <c r="I61" s="901" t="s">
        <v>2406</v>
      </c>
      <c r="J61" s="291" t="s">
        <v>2407</v>
      </c>
      <c r="K61" s="245"/>
      <c r="L61" s="245"/>
      <c r="M61" s="245" t="s">
        <v>2408</v>
      </c>
      <c r="N61" s="245" t="s">
        <v>2409</v>
      </c>
      <c r="O61" s="902"/>
      <c r="P61" s="608"/>
      <c r="Q61" s="608" t="s">
        <v>2396</v>
      </c>
    </row>
    <row r="62" spans="1:21" s="834" customFormat="1" ht="48">
      <c r="A62" s="356">
        <v>55</v>
      </c>
      <c r="B62" s="383">
        <v>4</v>
      </c>
      <c r="C62" s="356" t="s">
        <v>2410</v>
      </c>
      <c r="D62" s="356" t="s">
        <v>19</v>
      </c>
      <c r="E62" s="356" t="s">
        <v>2411</v>
      </c>
      <c r="F62" s="356" t="s">
        <v>2391</v>
      </c>
      <c r="G62" s="291"/>
      <c r="H62" s="579">
        <v>12.3</v>
      </c>
      <c r="I62" s="579" t="s">
        <v>2412</v>
      </c>
      <c r="J62" s="825" t="s">
        <v>2413</v>
      </c>
      <c r="K62" s="245"/>
      <c r="L62" s="245"/>
      <c r="M62" s="825" t="s">
        <v>2414</v>
      </c>
      <c r="N62" s="291"/>
      <c r="O62" s="825"/>
      <c r="P62" s="356"/>
      <c r="Q62" s="356" t="s">
        <v>2396</v>
      </c>
    </row>
    <row r="63" spans="1:21" s="834" customFormat="1" ht="48">
      <c r="A63" s="356">
        <v>56</v>
      </c>
      <c r="B63" s="383">
        <v>5</v>
      </c>
      <c r="C63" s="356" t="s">
        <v>2415</v>
      </c>
      <c r="D63" s="356" t="s">
        <v>19</v>
      </c>
      <c r="E63" s="903" t="s">
        <v>2416</v>
      </c>
      <c r="F63" s="356" t="s">
        <v>2391</v>
      </c>
      <c r="G63" s="291"/>
      <c r="H63" s="579">
        <v>19.3</v>
      </c>
      <c r="I63" s="579" t="s">
        <v>2417</v>
      </c>
      <c r="J63" s="825" t="s">
        <v>2418</v>
      </c>
      <c r="K63" s="245"/>
      <c r="L63" s="245"/>
      <c r="M63" s="825" t="s">
        <v>2414</v>
      </c>
      <c r="N63" s="291"/>
      <c r="O63" s="825" t="s">
        <v>2419</v>
      </c>
      <c r="P63" s="356"/>
      <c r="Q63" s="356" t="s">
        <v>2396</v>
      </c>
      <c r="R63" s="883"/>
      <c r="S63" s="884"/>
      <c r="T63" s="877"/>
      <c r="U63" s="877"/>
    </row>
    <row r="64" spans="1:21" s="834" customFormat="1" ht="48">
      <c r="A64" s="356">
        <v>57</v>
      </c>
      <c r="B64" s="383">
        <v>6</v>
      </c>
      <c r="C64" s="356" t="s">
        <v>2415</v>
      </c>
      <c r="D64" s="356" t="s">
        <v>19</v>
      </c>
      <c r="E64" s="356" t="s">
        <v>2420</v>
      </c>
      <c r="F64" s="356" t="s">
        <v>2391</v>
      </c>
      <c r="G64" s="291"/>
      <c r="H64" s="579">
        <v>13.4</v>
      </c>
      <c r="I64" s="579" t="s">
        <v>2421</v>
      </c>
      <c r="J64" s="825" t="s">
        <v>2422</v>
      </c>
      <c r="K64" s="245"/>
      <c r="L64" s="245"/>
      <c r="M64" s="825" t="s">
        <v>2414</v>
      </c>
      <c r="N64" s="291"/>
      <c r="O64" s="825" t="s">
        <v>2419</v>
      </c>
      <c r="P64" s="356"/>
      <c r="Q64" s="356" t="s">
        <v>2396</v>
      </c>
      <c r="R64" s="883"/>
      <c r="S64" s="884"/>
      <c r="T64" s="877"/>
      <c r="U64" s="877"/>
    </row>
    <row r="65" spans="1:21" s="834" customFormat="1" ht="48">
      <c r="A65" s="356">
        <v>58</v>
      </c>
      <c r="B65" s="383">
        <v>7</v>
      </c>
      <c r="C65" s="356" t="s">
        <v>2397</v>
      </c>
      <c r="D65" s="356" t="s">
        <v>19</v>
      </c>
      <c r="E65" s="356" t="s">
        <v>2423</v>
      </c>
      <c r="F65" s="356" t="s">
        <v>2391</v>
      </c>
      <c r="G65" s="291"/>
      <c r="H65" s="579">
        <v>40.1</v>
      </c>
      <c r="I65" s="579" t="s">
        <v>2424</v>
      </c>
      <c r="J65" s="825" t="s">
        <v>2425</v>
      </c>
      <c r="K65" s="245"/>
      <c r="L65" s="245"/>
      <c r="M65" s="825" t="s">
        <v>2414</v>
      </c>
      <c r="N65" s="291"/>
      <c r="O65" s="825" t="s">
        <v>2426</v>
      </c>
      <c r="P65" s="356"/>
      <c r="Q65" s="356" t="s">
        <v>2396</v>
      </c>
      <c r="R65" s="883"/>
      <c r="S65" s="884"/>
      <c r="T65" s="877"/>
      <c r="U65" s="877"/>
    </row>
    <row r="66" spans="1:21" s="834" customFormat="1" ht="48">
      <c r="A66" s="356">
        <v>59</v>
      </c>
      <c r="B66" s="383">
        <v>8</v>
      </c>
      <c r="C66" s="356" t="s">
        <v>2415</v>
      </c>
      <c r="D66" s="356" t="s">
        <v>19</v>
      </c>
      <c r="E66" s="356" t="s">
        <v>2427</v>
      </c>
      <c r="F66" s="356" t="s">
        <v>2391</v>
      </c>
      <c r="G66" s="291"/>
      <c r="H66" s="579">
        <v>17.7</v>
      </c>
      <c r="I66" s="579" t="s">
        <v>2428</v>
      </c>
      <c r="J66" s="825" t="s">
        <v>2422</v>
      </c>
      <c r="K66" s="245"/>
      <c r="L66" s="245"/>
      <c r="M66" s="825" t="s">
        <v>2429</v>
      </c>
      <c r="N66" s="291"/>
      <c r="O66" s="825" t="s">
        <v>2430</v>
      </c>
      <c r="P66" s="356"/>
      <c r="Q66" s="356" t="s">
        <v>2396</v>
      </c>
      <c r="R66" s="883"/>
      <c r="S66" s="884"/>
      <c r="T66" s="877"/>
      <c r="U66" s="877"/>
    </row>
    <row r="67" spans="1:21" s="834" customFormat="1" ht="48">
      <c r="A67" s="356">
        <v>60</v>
      </c>
      <c r="B67" s="383">
        <v>9</v>
      </c>
      <c r="C67" s="356" t="s">
        <v>2415</v>
      </c>
      <c r="D67" s="356" t="s">
        <v>2431</v>
      </c>
      <c r="E67" s="356" t="s">
        <v>2432</v>
      </c>
      <c r="F67" s="356" t="s">
        <v>2391</v>
      </c>
      <c r="G67" s="291"/>
      <c r="H67" s="579">
        <v>13.4</v>
      </c>
      <c r="I67" s="579" t="s">
        <v>2433</v>
      </c>
      <c r="J67" s="825" t="s">
        <v>2422</v>
      </c>
      <c r="K67" s="245"/>
      <c r="L67" s="245"/>
      <c r="M67" s="825" t="s">
        <v>2429</v>
      </c>
      <c r="N67" s="291"/>
      <c r="O67" s="825" t="s">
        <v>2434</v>
      </c>
      <c r="P67" s="356"/>
      <c r="Q67" s="356" t="s">
        <v>2396</v>
      </c>
      <c r="R67" s="883"/>
      <c r="S67" s="884"/>
      <c r="T67" s="877"/>
      <c r="U67" s="877"/>
    </row>
    <row r="68" spans="1:21" s="877" customFormat="1" ht="48">
      <c r="A68" s="356">
        <v>61</v>
      </c>
      <c r="B68" s="292">
        <v>10</v>
      </c>
      <c r="C68" s="291" t="s">
        <v>2397</v>
      </c>
      <c r="D68" s="291" t="s">
        <v>2435</v>
      </c>
      <c r="E68" s="291" t="s">
        <v>2436</v>
      </c>
      <c r="F68" s="291" t="s">
        <v>2391</v>
      </c>
      <c r="G68" s="291"/>
      <c r="H68" s="599" t="s">
        <v>2437</v>
      </c>
      <c r="I68" s="599" t="s">
        <v>2438</v>
      </c>
      <c r="J68" s="245" t="s">
        <v>2439</v>
      </c>
      <c r="K68" s="245"/>
      <c r="L68" s="245"/>
      <c r="M68" s="245" t="s">
        <v>2429</v>
      </c>
      <c r="N68" s="291" t="s">
        <v>2440</v>
      </c>
      <c r="O68" s="245" t="s">
        <v>2441</v>
      </c>
      <c r="P68" s="291"/>
      <c r="Q68" s="291" t="s">
        <v>2396</v>
      </c>
      <c r="R68" s="883"/>
      <c r="S68" s="884"/>
    </row>
    <row r="69" spans="1:21" s="834" customFormat="1" ht="48">
      <c r="A69" s="356">
        <v>62</v>
      </c>
      <c r="B69" s="383">
        <v>11</v>
      </c>
      <c r="C69" s="356" t="s">
        <v>2415</v>
      </c>
      <c r="D69" s="356" t="s">
        <v>19</v>
      </c>
      <c r="E69" s="356" t="s">
        <v>2442</v>
      </c>
      <c r="F69" s="356" t="s">
        <v>2391</v>
      </c>
      <c r="G69" s="291"/>
      <c r="H69" s="579">
        <v>13.1</v>
      </c>
      <c r="I69" s="579" t="s">
        <v>2443</v>
      </c>
      <c r="J69" s="825" t="s">
        <v>2444</v>
      </c>
      <c r="K69" s="245"/>
      <c r="L69" s="245"/>
      <c r="M69" s="825" t="s">
        <v>2445</v>
      </c>
      <c r="N69" s="291"/>
      <c r="O69" s="825" t="s">
        <v>2446</v>
      </c>
      <c r="P69" s="356"/>
      <c r="Q69" s="356" t="s">
        <v>2396</v>
      </c>
      <c r="R69" s="883"/>
      <c r="S69" s="884"/>
      <c r="T69" s="877"/>
      <c r="U69" s="877"/>
    </row>
    <row r="70" spans="1:21" s="877" customFormat="1" ht="48">
      <c r="A70" s="356">
        <v>63</v>
      </c>
      <c r="B70" s="292">
        <v>12</v>
      </c>
      <c r="C70" s="291" t="s">
        <v>2397</v>
      </c>
      <c r="D70" s="291" t="s">
        <v>2435</v>
      </c>
      <c r="E70" s="291" t="s">
        <v>2447</v>
      </c>
      <c r="F70" s="291" t="s">
        <v>2391</v>
      </c>
      <c r="G70" s="291"/>
      <c r="H70" s="599">
        <v>30.7</v>
      </c>
      <c r="I70" s="599" t="s">
        <v>2448</v>
      </c>
      <c r="J70" s="245" t="s">
        <v>2449</v>
      </c>
      <c r="K70" s="245"/>
      <c r="L70" s="291"/>
      <c r="M70" s="245" t="s">
        <v>2414</v>
      </c>
      <c r="N70" s="291" t="s">
        <v>2450</v>
      </c>
      <c r="O70" s="245"/>
      <c r="P70" s="291"/>
      <c r="Q70" s="291" t="s">
        <v>2396</v>
      </c>
      <c r="R70" s="883"/>
      <c r="S70" s="884"/>
    </row>
    <row r="71" spans="1:21" s="834" customFormat="1" ht="48">
      <c r="A71" s="356">
        <v>64</v>
      </c>
      <c r="B71" s="383">
        <v>13</v>
      </c>
      <c r="C71" s="356" t="s">
        <v>2451</v>
      </c>
      <c r="D71" s="356" t="s">
        <v>19</v>
      </c>
      <c r="E71" s="356" t="s">
        <v>2452</v>
      </c>
      <c r="F71" s="356" t="s">
        <v>2391</v>
      </c>
      <c r="G71" s="291"/>
      <c r="H71" s="579">
        <v>49.7</v>
      </c>
      <c r="I71" s="579" t="s">
        <v>2453</v>
      </c>
      <c r="J71" s="825" t="s">
        <v>2425</v>
      </c>
      <c r="K71" s="245"/>
      <c r="L71" s="245"/>
      <c r="M71" s="825" t="s">
        <v>2414</v>
      </c>
      <c r="N71" s="291"/>
      <c r="O71" s="825"/>
      <c r="P71" s="356"/>
      <c r="Q71" s="356" t="s">
        <v>2454</v>
      </c>
      <c r="R71" s="883"/>
      <c r="S71" s="884"/>
      <c r="T71" s="877"/>
      <c r="U71" s="877"/>
    </row>
    <row r="72" spans="1:21" s="834" customFormat="1" ht="48">
      <c r="A72" s="356">
        <v>65</v>
      </c>
      <c r="B72" s="383">
        <v>14</v>
      </c>
      <c r="C72" s="356" t="s">
        <v>2415</v>
      </c>
      <c r="D72" s="356" t="s">
        <v>19</v>
      </c>
      <c r="E72" s="356" t="s">
        <v>2455</v>
      </c>
      <c r="F72" s="356" t="s">
        <v>2391</v>
      </c>
      <c r="G72" s="291"/>
      <c r="H72" s="579">
        <v>4.8</v>
      </c>
      <c r="I72" s="579" t="s">
        <v>2456</v>
      </c>
      <c r="J72" s="825" t="s">
        <v>2457</v>
      </c>
      <c r="K72" s="245"/>
      <c r="L72" s="245"/>
      <c r="M72" s="825" t="s">
        <v>2458</v>
      </c>
      <c r="N72" s="291"/>
      <c r="O72" s="825"/>
      <c r="P72" s="356"/>
      <c r="Q72" s="356" t="s">
        <v>2459</v>
      </c>
      <c r="R72" s="883"/>
      <c r="S72" s="884"/>
      <c r="T72" s="877"/>
      <c r="U72" s="877"/>
    </row>
    <row r="73" spans="1:21" s="877" customFormat="1" ht="48">
      <c r="A73" s="356">
        <v>66</v>
      </c>
      <c r="B73" s="292">
        <v>15</v>
      </c>
      <c r="C73" s="291" t="s">
        <v>2397</v>
      </c>
      <c r="D73" s="291" t="s">
        <v>2460</v>
      </c>
      <c r="E73" s="291" t="s">
        <v>2461</v>
      </c>
      <c r="F73" s="291" t="s">
        <v>2391</v>
      </c>
      <c r="G73" s="291"/>
      <c r="H73" s="599">
        <v>28.5</v>
      </c>
      <c r="I73" s="599" t="s">
        <v>2462</v>
      </c>
      <c r="J73" s="245" t="s">
        <v>2463</v>
      </c>
      <c r="K73" s="245"/>
      <c r="L73" s="245"/>
      <c r="M73" s="245" t="s">
        <v>2414</v>
      </c>
      <c r="N73" s="291" t="s">
        <v>2464</v>
      </c>
      <c r="O73" s="245"/>
      <c r="P73" s="291"/>
      <c r="Q73" s="291" t="s">
        <v>2459</v>
      </c>
      <c r="R73" s="883"/>
      <c r="S73" s="884"/>
    </row>
    <row r="74" spans="1:21" s="834" customFormat="1" ht="48">
      <c r="A74" s="356">
        <v>67</v>
      </c>
      <c r="B74" s="383">
        <v>16</v>
      </c>
      <c r="C74" s="356" t="s">
        <v>2397</v>
      </c>
      <c r="D74" s="356" t="s">
        <v>19</v>
      </c>
      <c r="E74" s="356" t="s">
        <v>2465</v>
      </c>
      <c r="F74" s="356" t="s">
        <v>2391</v>
      </c>
      <c r="G74" s="356"/>
      <c r="H74" s="579">
        <v>30.5</v>
      </c>
      <c r="I74" s="579" t="s">
        <v>2466</v>
      </c>
      <c r="J74" s="825" t="s">
        <v>2467</v>
      </c>
      <c r="K74" s="245"/>
      <c r="L74" s="245"/>
      <c r="M74" s="825" t="s">
        <v>2414</v>
      </c>
      <c r="N74" s="291"/>
      <c r="O74" s="291"/>
      <c r="P74" s="291"/>
      <c r="Q74" s="825" t="s">
        <v>2459</v>
      </c>
      <c r="R74" s="883"/>
      <c r="S74" s="884"/>
      <c r="T74" s="877"/>
      <c r="U74" s="877"/>
    </row>
    <row r="75" spans="1:21" s="834" customFormat="1" ht="48">
      <c r="A75" s="356">
        <v>68</v>
      </c>
      <c r="B75" s="383">
        <v>17</v>
      </c>
      <c r="C75" s="356" t="s">
        <v>2397</v>
      </c>
      <c r="D75" s="356" t="s">
        <v>19</v>
      </c>
      <c r="E75" s="356" t="s">
        <v>2468</v>
      </c>
      <c r="F75" s="356" t="s">
        <v>2391</v>
      </c>
      <c r="G75" s="356"/>
      <c r="H75" s="579">
        <v>49.5</v>
      </c>
      <c r="I75" s="579" t="s">
        <v>2469</v>
      </c>
      <c r="J75" s="825" t="s">
        <v>2470</v>
      </c>
      <c r="K75" s="245"/>
      <c r="L75" s="245"/>
      <c r="M75" s="825" t="s">
        <v>2414</v>
      </c>
      <c r="N75" s="291"/>
      <c r="O75" s="291"/>
      <c r="P75" s="291"/>
      <c r="Q75" s="825" t="s">
        <v>2459</v>
      </c>
      <c r="R75" s="883"/>
      <c r="S75" s="884"/>
      <c r="T75" s="877"/>
      <c r="U75" s="877"/>
    </row>
    <row r="76" spans="1:21" s="834" customFormat="1" ht="48">
      <c r="A76" s="356">
        <v>69</v>
      </c>
      <c r="B76" s="383">
        <v>18</v>
      </c>
      <c r="C76" s="356" t="s">
        <v>2397</v>
      </c>
      <c r="D76" s="356" t="s">
        <v>19</v>
      </c>
      <c r="E76" s="356" t="s">
        <v>2471</v>
      </c>
      <c r="F76" s="356" t="s">
        <v>2391</v>
      </c>
      <c r="G76" s="356"/>
      <c r="H76" s="579">
        <v>28.7</v>
      </c>
      <c r="I76" s="579" t="s">
        <v>2472</v>
      </c>
      <c r="J76" s="825" t="s">
        <v>2467</v>
      </c>
      <c r="K76" s="245"/>
      <c r="L76" s="245"/>
      <c r="M76" s="825" t="s">
        <v>2414</v>
      </c>
      <c r="N76" s="291"/>
      <c r="O76" s="291"/>
      <c r="P76" s="291"/>
      <c r="Q76" s="825" t="s">
        <v>2459</v>
      </c>
      <c r="R76" s="883"/>
      <c r="S76" s="884"/>
      <c r="T76" s="877"/>
      <c r="U76" s="877"/>
    </row>
    <row r="77" spans="1:21" s="877" customFormat="1" ht="48">
      <c r="A77" s="356">
        <v>70</v>
      </c>
      <c r="B77" s="292">
        <v>19</v>
      </c>
      <c r="C77" s="291" t="s">
        <v>2397</v>
      </c>
      <c r="D77" s="291" t="s">
        <v>2435</v>
      </c>
      <c r="E77" s="291" t="s">
        <v>2473</v>
      </c>
      <c r="F77" s="291" t="s">
        <v>2391</v>
      </c>
      <c r="G77" s="291"/>
      <c r="H77" s="599">
        <v>29.8</v>
      </c>
      <c r="I77" s="599" t="s">
        <v>2474</v>
      </c>
      <c r="J77" s="245" t="s">
        <v>2463</v>
      </c>
      <c r="K77" s="245"/>
      <c r="L77" s="245"/>
      <c r="M77" s="245" t="s">
        <v>2414</v>
      </c>
      <c r="N77" s="291" t="s">
        <v>2475</v>
      </c>
      <c r="O77" s="291"/>
      <c r="P77" s="291"/>
      <c r="Q77" s="245" t="s">
        <v>2459</v>
      </c>
      <c r="R77" s="883"/>
      <c r="S77" s="884"/>
    </row>
    <row r="78" spans="1:21" s="834" customFormat="1" ht="48">
      <c r="A78" s="356">
        <v>71</v>
      </c>
      <c r="B78" s="383">
        <v>20</v>
      </c>
      <c r="C78" s="356" t="s">
        <v>2397</v>
      </c>
      <c r="D78" s="356" t="s">
        <v>19</v>
      </c>
      <c r="E78" s="356" t="s">
        <v>2476</v>
      </c>
      <c r="F78" s="356" t="s">
        <v>2391</v>
      </c>
      <c r="G78" s="356" t="s">
        <v>695</v>
      </c>
      <c r="H78" s="579">
        <v>13</v>
      </c>
      <c r="I78" s="579" t="s">
        <v>2477</v>
      </c>
      <c r="J78" s="825" t="s">
        <v>2478</v>
      </c>
      <c r="K78" s="245" t="s">
        <v>695</v>
      </c>
      <c r="L78" s="245" t="s">
        <v>695</v>
      </c>
      <c r="M78" s="825" t="s">
        <v>2429</v>
      </c>
      <c r="N78" s="291" t="s">
        <v>695</v>
      </c>
      <c r="O78" s="291" t="s">
        <v>695</v>
      </c>
      <c r="P78" s="291" t="s">
        <v>695</v>
      </c>
      <c r="Q78" s="825" t="s">
        <v>2479</v>
      </c>
      <c r="R78" s="904"/>
      <c r="S78" s="904"/>
      <c r="T78" s="904"/>
      <c r="U78" s="904"/>
    </row>
    <row r="79" spans="1:21" s="834" customFormat="1" ht="48">
      <c r="A79" s="356">
        <v>72</v>
      </c>
      <c r="B79" s="383">
        <v>21</v>
      </c>
      <c r="C79" s="356" t="s">
        <v>2397</v>
      </c>
      <c r="D79" s="356" t="s">
        <v>19</v>
      </c>
      <c r="E79" s="356" t="s">
        <v>2480</v>
      </c>
      <c r="F79" s="356" t="s">
        <v>2391</v>
      </c>
      <c r="G79" s="356" t="s">
        <v>695</v>
      </c>
      <c r="H79" s="579">
        <v>63.4</v>
      </c>
      <c r="I79" s="579" t="s">
        <v>2481</v>
      </c>
      <c r="J79" s="825" t="s">
        <v>2482</v>
      </c>
      <c r="K79" s="245" t="s">
        <v>695</v>
      </c>
      <c r="L79" s="245" t="s">
        <v>695</v>
      </c>
      <c r="M79" s="825" t="s">
        <v>2429</v>
      </c>
      <c r="N79" s="291" t="s">
        <v>695</v>
      </c>
      <c r="O79" s="291" t="s">
        <v>695</v>
      </c>
      <c r="P79" s="291" t="s">
        <v>695</v>
      </c>
      <c r="Q79" s="825" t="s">
        <v>2479</v>
      </c>
      <c r="R79" s="904"/>
      <c r="S79" s="904"/>
      <c r="T79" s="904"/>
      <c r="U79" s="904"/>
    </row>
    <row r="80" spans="1:21" s="877" customFormat="1" ht="48">
      <c r="A80" s="356">
        <v>73</v>
      </c>
      <c r="B80" s="292">
        <v>22</v>
      </c>
      <c r="C80" s="291" t="s">
        <v>2397</v>
      </c>
      <c r="D80" s="291" t="s">
        <v>2435</v>
      </c>
      <c r="E80" s="291" t="s">
        <v>2483</v>
      </c>
      <c r="F80" s="291" t="s">
        <v>2391</v>
      </c>
      <c r="G80" s="291" t="s">
        <v>695</v>
      </c>
      <c r="H80" s="599">
        <v>44.8</v>
      </c>
      <c r="I80" s="599" t="s">
        <v>2484</v>
      </c>
      <c r="J80" s="245" t="s">
        <v>2485</v>
      </c>
      <c r="K80" s="245" t="s">
        <v>695</v>
      </c>
      <c r="L80" s="245" t="s">
        <v>695</v>
      </c>
      <c r="M80" s="245" t="s">
        <v>2429</v>
      </c>
      <c r="N80" s="291" t="s">
        <v>2486</v>
      </c>
      <c r="O80" s="291" t="s">
        <v>695</v>
      </c>
      <c r="P80" s="291" t="s">
        <v>695</v>
      </c>
      <c r="Q80" s="245" t="s">
        <v>2479</v>
      </c>
      <c r="R80" s="904"/>
      <c r="S80" s="904"/>
      <c r="T80" s="904"/>
      <c r="U80" s="904"/>
    </row>
    <row r="81" spans="1:21" s="834" customFormat="1" ht="48">
      <c r="A81" s="356">
        <v>74</v>
      </c>
      <c r="B81" s="383">
        <v>23</v>
      </c>
      <c r="C81" s="356" t="s">
        <v>2397</v>
      </c>
      <c r="D81" s="356" t="s">
        <v>19</v>
      </c>
      <c r="E81" s="356" t="s">
        <v>2487</v>
      </c>
      <c r="F81" s="356" t="s">
        <v>2391</v>
      </c>
      <c r="G81" s="356" t="s">
        <v>695</v>
      </c>
      <c r="H81" s="579">
        <v>37.299999999999997</v>
      </c>
      <c r="I81" s="579" t="s">
        <v>2488</v>
      </c>
      <c r="J81" s="825" t="s">
        <v>2489</v>
      </c>
      <c r="K81" s="245" t="s">
        <v>695</v>
      </c>
      <c r="L81" s="245" t="s">
        <v>695</v>
      </c>
      <c r="M81" s="825" t="s">
        <v>2429</v>
      </c>
      <c r="N81" s="291" t="s">
        <v>695</v>
      </c>
      <c r="O81" s="291" t="s">
        <v>695</v>
      </c>
      <c r="P81" s="291" t="s">
        <v>695</v>
      </c>
      <c r="Q81" s="825" t="s">
        <v>2479</v>
      </c>
      <c r="R81" s="904"/>
      <c r="S81" s="904"/>
      <c r="T81" s="904"/>
      <c r="U81" s="904"/>
    </row>
    <row r="82" spans="1:21" s="834" customFormat="1" ht="36">
      <c r="A82" s="356">
        <v>75</v>
      </c>
      <c r="B82" s="292">
        <v>24</v>
      </c>
      <c r="C82" s="291" t="s">
        <v>2397</v>
      </c>
      <c r="D82" s="291" t="s">
        <v>29</v>
      </c>
      <c r="E82" s="291" t="s">
        <v>2490</v>
      </c>
      <c r="F82" s="291" t="s">
        <v>2391</v>
      </c>
      <c r="G82" s="291" t="s">
        <v>695</v>
      </c>
      <c r="H82" s="599">
        <v>42.5</v>
      </c>
      <c r="I82" s="599" t="s">
        <v>695</v>
      </c>
      <c r="J82" s="245" t="s">
        <v>2489</v>
      </c>
      <c r="K82" s="245" t="s">
        <v>695</v>
      </c>
      <c r="L82" s="245" t="s">
        <v>695</v>
      </c>
      <c r="M82" s="245" t="s">
        <v>2491</v>
      </c>
      <c r="N82" s="291" t="s">
        <v>2492</v>
      </c>
      <c r="O82" s="291" t="s">
        <v>695</v>
      </c>
      <c r="P82" s="291" t="s">
        <v>695</v>
      </c>
      <c r="Q82" s="245" t="s">
        <v>2479</v>
      </c>
      <c r="R82" s="904"/>
      <c r="S82" s="904"/>
      <c r="T82" s="904"/>
      <c r="U82" s="904"/>
    </row>
    <row r="83" spans="1:21" s="834" customFormat="1" ht="48">
      <c r="A83" s="356">
        <v>76</v>
      </c>
      <c r="B83" s="383">
        <v>25</v>
      </c>
      <c r="C83" s="356" t="s">
        <v>2397</v>
      </c>
      <c r="D83" s="356" t="s">
        <v>19</v>
      </c>
      <c r="E83" s="356" t="s">
        <v>2493</v>
      </c>
      <c r="F83" s="356" t="s">
        <v>2391</v>
      </c>
      <c r="G83" s="291" t="s">
        <v>695</v>
      </c>
      <c r="H83" s="579">
        <v>14.9</v>
      </c>
      <c r="I83" s="579" t="s">
        <v>2494</v>
      </c>
      <c r="J83" s="825" t="s">
        <v>2495</v>
      </c>
      <c r="K83" s="245" t="s">
        <v>695</v>
      </c>
      <c r="L83" s="245" t="s">
        <v>695</v>
      </c>
      <c r="M83" s="825" t="s">
        <v>2429</v>
      </c>
      <c r="N83" s="291" t="s">
        <v>695</v>
      </c>
      <c r="O83" s="825" t="s">
        <v>695</v>
      </c>
      <c r="P83" s="356" t="s">
        <v>695</v>
      </c>
      <c r="Q83" s="356" t="s">
        <v>2479</v>
      </c>
      <c r="R83" s="883"/>
      <c r="S83" s="884"/>
      <c r="T83" s="877"/>
      <c r="U83" s="877"/>
    </row>
    <row r="84" spans="1:21" s="834" customFormat="1" ht="48">
      <c r="A84" s="356">
        <v>77</v>
      </c>
      <c r="B84" s="383">
        <v>26</v>
      </c>
      <c r="C84" s="356" t="s">
        <v>2397</v>
      </c>
      <c r="D84" s="356" t="s">
        <v>19</v>
      </c>
      <c r="E84" s="356" t="s">
        <v>2496</v>
      </c>
      <c r="F84" s="356" t="s">
        <v>2391</v>
      </c>
      <c r="G84" s="291"/>
      <c r="H84" s="579">
        <v>10.6</v>
      </c>
      <c r="I84" s="579" t="s">
        <v>2497</v>
      </c>
      <c r="J84" s="825" t="s">
        <v>2495</v>
      </c>
      <c r="K84" s="245"/>
      <c r="L84" s="245"/>
      <c r="M84" s="825" t="s">
        <v>2429</v>
      </c>
      <c r="N84" s="291"/>
      <c r="O84" s="825"/>
      <c r="P84" s="356"/>
      <c r="Q84" s="356" t="s">
        <v>2479</v>
      </c>
      <c r="R84" s="883"/>
      <c r="S84" s="884"/>
      <c r="T84" s="877"/>
      <c r="U84" s="877"/>
    </row>
    <row r="85" spans="1:21" s="834" customFormat="1" ht="48">
      <c r="A85" s="356">
        <v>78</v>
      </c>
      <c r="B85" s="383">
        <v>27</v>
      </c>
      <c r="C85" s="356" t="s">
        <v>2397</v>
      </c>
      <c r="D85" s="356" t="s">
        <v>19</v>
      </c>
      <c r="E85" s="356" t="s">
        <v>2498</v>
      </c>
      <c r="F85" s="356" t="s">
        <v>2391</v>
      </c>
      <c r="G85" s="291"/>
      <c r="H85" s="579">
        <v>11.3</v>
      </c>
      <c r="I85" s="579" t="s">
        <v>2499</v>
      </c>
      <c r="J85" s="825" t="s">
        <v>2495</v>
      </c>
      <c r="K85" s="245"/>
      <c r="L85" s="245"/>
      <c r="M85" s="825" t="s">
        <v>2429</v>
      </c>
      <c r="N85" s="291"/>
      <c r="O85" s="825"/>
      <c r="P85" s="356"/>
      <c r="Q85" s="356" t="s">
        <v>2479</v>
      </c>
      <c r="R85" s="883"/>
      <c r="S85" s="884"/>
      <c r="T85" s="877"/>
      <c r="U85" s="877"/>
    </row>
    <row r="86" spans="1:21" s="877" customFormat="1" ht="48">
      <c r="A86" s="356">
        <v>79</v>
      </c>
      <c r="B86" s="292">
        <v>28</v>
      </c>
      <c r="C86" s="291" t="s">
        <v>2397</v>
      </c>
      <c r="D86" s="291" t="s">
        <v>2435</v>
      </c>
      <c r="E86" s="291" t="s">
        <v>2500</v>
      </c>
      <c r="F86" s="291" t="s">
        <v>2391</v>
      </c>
      <c r="G86" s="291"/>
      <c r="H86" s="599">
        <v>45.2</v>
      </c>
      <c r="I86" s="599" t="s">
        <v>2501</v>
      </c>
      <c r="J86" s="245" t="s">
        <v>2485</v>
      </c>
      <c r="K86" s="245"/>
      <c r="L86" s="245"/>
      <c r="M86" s="245" t="s">
        <v>2429</v>
      </c>
      <c r="N86" s="291" t="s">
        <v>2502</v>
      </c>
      <c r="O86" s="245"/>
      <c r="P86" s="291"/>
      <c r="Q86" s="291" t="s">
        <v>2479</v>
      </c>
      <c r="R86" s="883"/>
      <c r="S86" s="884"/>
    </row>
    <row r="87" spans="1:21" s="834" customFormat="1" ht="48">
      <c r="A87" s="356">
        <v>80</v>
      </c>
      <c r="B87" s="383">
        <v>29</v>
      </c>
      <c r="C87" s="356" t="s">
        <v>2397</v>
      </c>
      <c r="D87" s="356" t="s">
        <v>19</v>
      </c>
      <c r="E87" s="356" t="s">
        <v>2503</v>
      </c>
      <c r="F87" s="356" t="s">
        <v>2391</v>
      </c>
      <c r="G87" s="291"/>
      <c r="H87" s="579">
        <v>60</v>
      </c>
      <c r="I87" s="579" t="s">
        <v>2504</v>
      </c>
      <c r="J87" s="825" t="s">
        <v>2482</v>
      </c>
      <c r="K87" s="245"/>
      <c r="L87" s="245"/>
      <c r="M87" s="825" t="s">
        <v>2429</v>
      </c>
      <c r="N87" s="291"/>
      <c r="O87" s="825"/>
      <c r="P87" s="356"/>
      <c r="Q87" s="356" t="s">
        <v>2479</v>
      </c>
      <c r="R87" s="883"/>
      <c r="S87" s="884"/>
      <c r="T87" s="877"/>
      <c r="U87" s="877"/>
    </row>
    <row r="88" spans="1:21" s="834" customFormat="1" ht="48">
      <c r="A88" s="356">
        <v>81</v>
      </c>
      <c r="B88" s="383">
        <v>30</v>
      </c>
      <c r="C88" s="356" t="s">
        <v>2397</v>
      </c>
      <c r="D88" s="356" t="s">
        <v>19</v>
      </c>
      <c r="E88" s="356" t="s">
        <v>2505</v>
      </c>
      <c r="F88" s="356" t="s">
        <v>2391</v>
      </c>
      <c r="G88" s="291"/>
      <c r="H88" s="579">
        <v>42.9</v>
      </c>
      <c r="I88" s="579"/>
      <c r="J88" s="825" t="s">
        <v>2489</v>
      </c>
      <c r="K88" s="245"/>
      <c r="L88" s="245"/>
      <c r="M88" s="825" t="s">
        <v>2429</v>
      </c>
      <c r="N88" s="291"/>
      <c r="O88" s="825"/>
      <c r="P88" s="356"/>
      <c r="Q88" s="356" t="s">
        <v>2479</v>
      </c>
      <c r="R88" s="883"/>
      <c r="S88" s="884"/>
      <c r="T88" s="877"/>
      <c r="U88" s="877"/>
    </row>
    <row r="89" spans="1:21" s="834" customFormat="1" ht="48">
      <c r="A89" s="356">
        <v>82</v>
      </c>
      <c r="B89" s="383">
        <v>31</v>
      </c>
      <c r="C89" s="356" t="s">
        <v>2397</v>
      </c>
      <c r="D89" s="356" t="s">
        <v>19</v>
      </c>
      <c r="E89" s="356" t="s">
        <v>2506</v>
      </c>
      <c r="F89" s="356" t="s">
        <v>2391</v>
      </c>
      <c r="G89" s="291"/>
      <c r="H89" s="579">
        <v>37.6</v>
      </c>
      <c r="I89" s="579" t="s">
        <v>2507</v>
      </c>
      <c r="J89" s="825" t="s">
        <v>2489</v>
      </c>
      <c r="K89" s="245"/>
      <c r="L89" s="245"/>
      <c r="M89" s="825" t="s">
        <v>2429</v>
      </c>
      <c r="N89" s="291"/>
      <c r="O89" s="825"/>
      <c r="P89" s="356"/>
      <c r="Q89" s="356" t="s">
        <v>2479</v>
      </c>
      <c r="R89" s="883"/>
      <c r="S89" s="884"/>
      <c r="T89" s="877"/>
      <c r="U89" s="877"/>
    </row>
    <row r="90" spans="1:21" s="877" customFormat="1" ht="48">
      <c r="A90" s="356">
        <v>83</v>
      </c>
      <c r="B90" s="292">
        <v>32</v>
      </c>
      <c r="C90" s="291" t="s">
        <v>2397</v>
      </c>
      <c r="D90" s="291" t="s">
        <v>2435</v>
      </c>
      <c r="E90" s="291" t="s">
        <v>2508</v>
      </c>
      <c r="F90" s="291" t="s">
        <v>2391</v>
      </c>
      <c r="G90" s="291"/>
      <c r="H90" s="599">
        <v>29.9</v>
      </c>
      <c r="I90" s="599" t="s">
        <v>2509</v>
      </c>
      <c r="J90" s="245" t="s">
        <v>2485</v>
      </c>
      <c r="K90" s="245"/>
      <c r="L90" s="245"/>
      <c r="M90" s="245" t="s">
        <v>2429</v>
      </c>
      <c r="N90" s="291" t="s">
        <v>2510</v>
      </c>
      <c r="O90" s="245"/>
      <c r="P90" s="291"/>
      <c r="Q90" s="291" t="s">
        <v>2479</v>
      </c>
      <c r="R90" s="883"/>
      <c r="S90" s="884"/>
    </row>
    <row r="91" spans="1:21" s="877" customFormat="1" ht="48">
      <c r="A91" s="356">
        <v>84</v>
      </c>
      <c r="B91" s="292">
        <v>33</v>
      </c>
      <c r="C91" s="291" t="s">
        <v>2511</v>
      </c>
      <c r="D91" s="291" t="s">
        <v>2435</v>
      </c>
      <c r="E91" s="291" t="s">
        <v>2512</v>
      </c>
      <c r="F91" s="291" t="s">
        <v>2391</v>
      </c>
      <c r="G91" s="291" t="s">
        <v>695</v>
      </c>
      <c r="H91" s="599" t="s">
        <v>2513</v>
      </c>
      <c r="I91" s="599" t="s">
        <v>2514</v>
      </c>
      <c r="J91" s="245" t="s">
        <v>2511</v>
      </c>
      <c r="K91" s="245" t="s">
        <v>695</v>
      </c>
      <c r="L91" s="245" t="s">
        <v>695</v>
      </c>
      <c r="M91" s="245" t="s">
        <v>2429</v>
      </c>
      <c r="N91" s="291" t="s">
        <v>2515</v>
      </c>
      <c r="O91" s="245" t="s">
        <v>695</v>
      </c>
      <c r="P91" s="291" t="s">
        <v>695</v>
      </c>
      <c r="Q91" s="291" t="s">
        <v>2479</v>
      </c>
      <c r="R91" s="904"/>
      <c r="S91" s="904"/>
      <c r="T91" s="904"/>
      <c r="U91" s="904"/>
    </row>
    <row r="92" spans="1:21" s="834" customFormat="1" ht="48">
      <c r="A92" s="356">
        <v>85</v>
      </c>
      <c r="B92" s="383">
        <v>34</v>
      </c>
      <c r="C92" s="356" t="s">
        <v>2415</v>
      </c>
      <c r="D92" s="356" t="s">
        <v>19</v>
      </c>
      <c r="E92" s="356" t="s">
        <v>2516</v>
      </c>
      <c r="F92" s="356" t="s">
        <v>2391</v>
      </c>
      <c r="G92" s="356" t="s">
        <v>695</v>
      </c>
      <c r="H92" s="579">
        <v>18.8</v>
      </c>
      <c r="I92" s="579" t="s">
        <v>2517</v>
      </c>
      <c r="J92" s="825" t="s">
        <v>2511</v>
      </c>
      <c r="K92" s="825" t="s">
        <v>695</v>
      </c>
      <c r="L92" s="825" t="s">
        <v>695</v>
      </c>
      <c r="M92" s="825" t="s">
        <v>2429</v>
      </c>
      <c r="N92" s="356" t="s">
        <v>695</v>
      </c>
      <c r="O92" s="825" t="s">
        <v>695</v>
      </c>
      <c r="P92" s="356" t="s">
        <v>695</v>
      </c>
      <c r="Q92" s="356" t="s">
        <v>2479</v>
      </c>
      <c r="R92" s="905"/>
      <c r="S92" s="905"/>
      <c r="T92" s="905"/>
      <c r="U92" s="905"/>
    </row>
    <row r="93" spans="1:21" s="877" customFormat="1" ht="48">
      <c r="A93" s="356">
        <v>86</v>
      </c>
      <c r="B93" s="292">
        <v>35</v>
      </c>
      <c r="C93" s="291" t="s">
        <v>2397</v>
      </c>
      <c r="D93" s="291" t="s">
        <v>2435</v>
      </c>
      <c r="E93" s="291" t="s">
        <v>2518</v>
      </c>
      <c r="F93" s="291" t="s">
        <v>2391</v>
      </c>
      <c r="G93" s="291" t="s">
        <v>695</v>
      </c>
      <c r="H93" s="599">
        <v>28.6</v>
      </c>
      <c r="I93" s="599" t="s">
        <v>2519</v>
      </c>
      <c r="J93" s="245" t="s">
        <v>2397</v>
      </c>
      <c r="K93" s="245" t="s">
        <v>695</v>
      </c>
      <c r="L93" s="245" t="s">
        <v>695</v>
      </c>
      <c r="M93" s="245" t="s">
        <v>2429</v>
      </c>
      <c r="N93" s="291" t="s">
        <v>2520</v>
      </c>
      <c r="O93" s="245" t="s">
        <v>695</v>
      </c>
      <c r="P93" s="291" t="s">
        <v>695</v>
      </c>
      <c r="Q93" s="291" t="s">
        <v>2479</v>
      </c>
      <c r="R93" s="904"/>
      <c r="S93" s="904"/>
      <c r="T93" s="904"/>
      <c r="U93" s="904"/>
    </row>
    <row r="94" spans="1:21" s="834" customFormat="1" ht="48">
      <c r="A94" s="356">
        <v>87</v>
      </c>
      <c r="B94" s="383">
        <v>36</v>
      </c>
      <c r="C94" s="356" t="s">
        <v>2521</v>
      </c>
      <c r="D94" s="356" t="s">
        <v>19</v>
      </c>
      <c r="E94" s="356" t="s">
        <v>2522</v>
      </c>
      <c r="F94" s="356" t="s">
        <v>2391</v>
      </c>
      <c r="G94" s="356" t="s">
        <v>695</v>
      </c>
      <c r="H94" s="579">
        <v>11.8</v>
      </c>
      <c r="I94" s="579" t="s">
        <v>2523</v>
      </c>
      <c r="J94" s="825" t="s">
        <v>2521</v>
      </c>
      <c r="K94" s="825" t="s">
        <v>695</v>
      </c>
      <c r="L94" s="825" t="s">
        <v>695</v>
      </c>
      <c r="M94" s="825" t="s">
        <v>2429</v>
      </c>
      <c r="N94" s="356" t="s">
        <v>695</v>
      </c>
      <c r="O94" s="825" t="s">
        <v>695</v>
      </c>
      <c r="P94" s="356" t="s">
        <v>695</v>
      </c>
      <c r="Q94" s="356" t="s">
        <v>2479</v>
      </c>
      <c r="R94" s="905"/>
      <c r="S94" s="905"/>
      <c r="T94" s="905"/>
      <c r="U94" s="905"/>
    </row>
    <row r="95" spans="1:21" s="834" customFormat="1" ht="48">
      <c r="A95" s="356">
        <v>88</v>
      </c>
      <c r="B95" s="383">
        <v>37</v>
      </c>
      <c r="C95" s="201" t="s">
        <v>2524</v>
      </c>
      <c r="D95" s="201" t="s">
        <v>19</v>
      </c>
      <c r="E95" s="200" t="s">
        <v>2525</v>
      </c>
      <c r="F95" s="444" t="s">
        <v>2391</v>
      </c>
      <c r="G95" s="356" t="s">
        <v>695</v>
      </c>
      <c r="H95" s="579" t="s">
        <v>2526</v>
      </c>
      <c r="I95" s="906" t="s">
        <v>2527</v>
      </c>
      <c r="J95" s="286" t="s">
        <v>2528</v>
      </c>
      <c r="K95" s="825" t="s">
        <v>695</v>
      </c>
      <c r="L95" s="285" t="s">
        <v>695</v>
      </c>
      <c r="M95" s="285" t="s">
        <v>2429</v>
      </c>
      <c r="N95" s="201" t="s">
        <v>695</v>
      </c>
      <c r="O95" s="285" t="s">
        <v>695</v>
      </c>
      <c r="P95" s="201" t="s">
        <v>695</v>
      </c>
      <c r="Q95" s="201" t="s">
        <v>2479</v>
      </c>
      <c r="R95" s="905"/>
      <c r="S95" s="905"/>
      <c r="T95" s="905"/>
      <c r="U95" s="905"/>
    </row>
    <row r="96" spans="1:21" s="834" customFormat="1" ht="48">
      <c r="A96" s="356">
        <v>89</v>
      </c>
      <c r="B96" s="383">
        <v>38</v>
      </c>
      <c r="C96" s="180" t="s">
        <v>2529</v>
      </c>
      <c r="D96" s="200" t="s">
        <v>19</v>
      </c>
      <c r="E96" s="445" t="s">
        <v>2530</v>
      </c>
      <c r="F96" s="444" t="s">
        <v>2391</v>
      </c>
      <c r="G96" s="356" t="s">
        <v>695</v>
      </c>
      <c r="H96" s="579">
        <v>45.456000000000003</v>
      </c>
      <c r="I96" s="451" t="s">
        <v>2531</v>
      </c>
      <c r="J96" s="452" t="s">
        <v>2529</v>
      </c>
      <c r="K96" s="825" t="s">
        <v>695</v>
      </c>
      <c r="L96" s="286" t="s">
        <v>695</v>
      </c>
      <c r="M96" s="205" t="s">
        <v>2429</v>
      </c>
      <c r="N96" s="445" t="s">
        <v>695</v>
      </c>
      <c r="O96" s="286" t="s">
        <v>695</v>
      </c>
      <c r="P96" s="445" t="s">
        <v>695</v>
      </c>
      <c r="Q96" s="200" t="s">
        <v>2479</v>
      </c>
      <c r="R96" s="905"/>
      <c r="S96" s="905"/>
      <c r="T96" s="905"/>
      <c r="U96" s="905"/>
    </row>
    <row r="97" spans="1:21" s="834" customFormat="1" ht="48">
      <c r="A97" s="356">
        <v>90</v>
      </c>
      <c r="B97" s="383">
        <v>39</v>
      </c>
      <c r="C97" s="200" t="s">
        <v>2532</v>
      </c>
      <c r="D97" s="200" t="s">
        <v>19</v>
      </c>
      <c r="E97" s="445" t="s">
        <v>2533</v>
      </c>
      <c r="F97" s="444" t="s">
        <v>2391</v>
      </c>
      <c r="G97" s="356" t="s">
        <v>695</v>
      </c>
      <c r="H97" s="579" t="s">
        <v>2534</v>
      </c>
      <c r="I97" s="451" t="s">
        <v>2535</v>
      </c>
      <c r="J97" s="453" t="s">
        <v>2536</v>
      </c>
      <c r="K97" s="825" t="s">
        <v>695</v>
      </c>
      <c r="L97" s="286" t="s">
        <v>695</v>
      </c>
      <c r="M97" s="205" t="s">
        <v>2429</v>
      </c>
      <c r="N97" s="445" t="s">
        <v>695</v>
      </c>
      <c r="O97" s="286" t="s">
        <v>695</v>
      </c>
      <c r="P97" s="445" t="s">
        <v>695</v>
      </c>
      <c r="Q97" s="200" t="s">
        <v>2479</v>
      </c>
      <c r="R97" s="905"/>
      <c r="S97" s="905"/>
      <c r="T97" s="905"/>
      <c r="U97" s="905"/>
    </row>
    <row r="98" spans="1:21" s="834" customFormat="1" ht="48">
      <c r="A98" s="291">
        <v>91</v>
      </c>
      <c r="B98" s="292">
        <v>40</v>
      </c>
      <c r="C98" s="212" t="s">
        <v>2532</v>
      </c>
      <c r="D98" s="212" t="s">
        <v>29</v>
      </c>
      <c r="E98" s="454" t="s">
        <v>2537</v>
      </c>
      <c r="F98" s="455" t="s">
        <v>2391</v>
      </c>
      <c r="G98" s="291" t="s">
        <v>695</v>
      </c>
      <c r="H98" s="599" t="s">
        <v>2538</v>
      </c>
      <c r="I98" s="463" t="s">
        <v>2539</v>
      </c>
      <c r="J98" s="457" t="s">
        <v>2540</v>
      </c>
      <c r="K98" s="245" t="s">
        <v>695</v>
      </c>
      <c r="L98" s="277" t="s">
        <v>695</v>
      </c>
      <c r="M98" s="278" t="s">
        <v>2429</v>
      </c>
      <c r="N98" s="454" t="s">
        <v>2541</v>
      </c>
      <c r="O98" s="277" t="s">
        <v>695</v>
      </c>
      <c r="P98" s="454" t="s">
        <v>695</v>
      </c>
      <c r="Q98" s="212" t="s">
        <v>2479</v>
      </c>
      <c r="R98" s="905"/>
      <c r="S98" s="905"/>
      <c r="T98" s="905"/>
      <c r="U98" s="905"/>
    </row>
    <row r="99" spans="1:21" s="834" customFormat="1" ht="48">
      <c r="A99" s="356">
        <v>92</v>
      </c>
      <c r="B99" s="383">
        <v>41</v>
      </c>
      <c r="C99" s="200" t="s">
        <v>2521</v>
      </c>
      <c r="D99" s="200" t="s">
        <v>19</v>
      </c>
      <c r="E99" s="445" t="s">
        <v>2542</v>
      </c>
      <c r="F99" s="444" t="s">
        <v>2391</v>
      </c>
      <c r="G99" s="356" t="s">
        <v>695</v>
      </c>
      <c r="H99" s="356">
        <v>14.1</v>
      </c>
      <c r="I99" s="451" t="s">
        <v>2543</v>
      </c>
      <c r="J99" s="453" t="s">
        <v>2544</v>
      </c>
      <c r="K99" s="825" t="s">
        <v>695</v>
      </c>
      <c r="L99" s="286" t="s">
        <v>695</v>
      </c>
      <c r="M99" s="205" t="s">
        <v>2429</v>
      </c>
      <c r="N99" s="445" t="s">
        <v>695</v>
      </c>
      <c r="O99" s="286" t="s">
        <v>695</v>
      </c>
      <c r="P99" s="445" t="s">
        <v>695</v>
      </c>
      <c r="Q99" s="200" t="s">
        <v>2479</v>
      </c>
      <c r="R99" s="905"/>
      <c r="S99" s="905"/>
      <c r="T99" s="905"/>
      <c r="U99" s="905"/>
    </row>
    <row r="100" spans="1:21" s="877" customFormat="1" ht="48">
      <c r="A100" s="356">
        <v>93</v>
      </c>
      <c r="B100" s="292">
        <v>42</v>
      </c>
      <c r="C100" s="212" t="s">
        <v>2521</v>
      </c>
      <c r="D100" s="212" t="s">
        <v>2435</v>
      </c>
      <c r="E100" s="454" t="s">
        <v>2545</v>
      </c>
      <c r="F100" s="455" t="s">
        <v>2391</v>
      </c>
      <c r="G100" s="291" t="s">
        <v>695</v>
      </c>
      <c r="H100" s="291">
        <v>32</v>
      </c>
      <c r="I100" s="463" t="s">
        <v>2546</v>
      </c>
      <c r="J100" s="457" t="s">
        <v>2547</v>
      </c>
      <c r="K100" s="245" t="s">
        <v>695</v>
      </c>
      <c r="L100" s="277" t="s">
        <v>695</v>
      </c>
      <c r="M100" s="278" t="s">
        <v>2429</v>
      </c>
      <c r="N100" s="454" t="s">
        <v>2548</v>
      </c>
      <c r="O100" s="277" t="s">
        <v>695</v>
      </c>
      <c r="P100" s="454" t="s">
        <v>695</v>
      </c>
      <c r="Q100" s="212" t="s">
        <v>2479</v>
      </c>
      <c r="R100" s="904"/>
      <c r="S100" s="904"/>
      <c r="T100" s="904"/>
      <c r="U100" s="904"/>
    </row>
    <row r="101" spans="1:21" s="834" customFormat="1" ht="48">
      <c r="A101" s="356">
        <v>94</v>
      </c>
      <c r="B101" s="383">
        <v>43</v>
      </c>
      <c r="C101" s="200" t="s">
        <v>2521</v>
      </c>
      <c r="D101" s="200" t="s">
        <v>19</v>
      </c>
      <c r="E101" s="445" t="s">
        <v>2549</v>
      </c>
      <c r="F101" s="444" t="s">
        <v>2391</v>
      </c>
      <c r="G101" s="356" t="s">
        <v>695</v>
      </c>
      <c r="H101" s="356">
        <v>13.1</v>
      </c>
      <c r="I101" s="451" t="s">
        <v>2550</v>
      </c>
      <c r="J101" s="453" t="s">
        <v>2544</v>
      </c>
      <c r="K101" s="825" t="s">
        <v>695</v>
      </c>
      <c r="L101" s="286" t="s">
        <v>695</v>
      </c>
      <c r="M101" s="205" t="s">
        <v>2429</v>
      </c>
      <c r="N101" s="445" t="s">
        <v>695</v>
      </c>
      <c r="O101" s="286" t="s">
        <v>695</v>
      </c>
      <c r="P101" s="445" t="s">
        <v>695</v>
      </c>
      <c r="Q101" s="200" t="s">
        <v>2479</v>
      </c>
      <c r="R101" s="905"/>
      <c r="S101" s="905"/>
      <c r="T101" s="905"/>
      <c r="U101" s="905"/>
    </row>
    <row r="102" spans="1:21" s="834" customFormat="1" ht="48">
      <c r="A102" s="356">
        <v>95</v>
      </c>
      <c r="B102" s="338">
        <v>44</v>
      </c>
      <c r="C102" s="390" t="s">
        <v>2521</v>
      </c>
      <c r="D102" s="390" t="s">
        <v>19</v>
      </c>
      <c r="E102" s="5" t="s">
        <v>2551</v>
      </c>
      <c r="F102" s="891" t="s">
        <v>2391</v>
      </c>
      <c r="G102" s="356" t="s">
        <v>695</v>
      </c>
      <c r="H102" s="356">
        <v>30.3</v>
      </c>
      <c r="I102" s="489" t="s">
        <v>2552</v>
      </c>
      <c r="J102" s="907" t="s">
        <v>2553</v>
      </c>
      <c r="K102" s="825" t="s">
        <v>695</v>
      </c>
      <c r="L102" s="490" t="s">
        <v>695</v>
      </c>
      <c r="M102" s="908" t="s">
        <v>2429</v>
      </c>
      <c r="N102" s="5" t="s">
        <v>695</v>
      </c>
      <c r="O102" s="490" t="s">
        <v>695</v>
      </c>
      <c r="P102" s="5" t="s">
        <v>695</v>
      </c>
      <c r="Q102" s="390" t="s">
        <v>2479</v>
      </c>
      <c r="R102" s="905"/>
      <c r="S102" s="905"/>
      <c r="T102" s="905"/>
      <c r="U102" s="905"/>
    </row>
    <row r="103" spans="1:21" s="834" customFormat="1" ht="48">
      <c r="A103" s="356">
        <v>96</v>
      </c>
      <c r="B103" s="383">
        <v>45</v>
      </c>
      <c r="C103" s="356" t="s">
        <v>2524</v>
      </c>
      <c r="D103" s="356" t="s">
        <v>19</v>
      </c>
      <c r="E103" s="356" t="s">
        <v>2554</v>
      </c>
      <c r="F103" s="356" t="s">
        <v>2391</v>
      </c>
      <c r="G103" s="356" t="s">
        <v>695</v>
      </c>
      <c r="H103" s="579" t="s">
        <v>2555</v>
      </c>
      <c r="I103" s="579" t="s">
        <v>2556</v>
      </c>
      <c r="J103" s="825" t="s">
        <v>2557</v>
      </c>
      <c r="K103" s="825" t="s">
        <v>695</v>
      </c>
      <c r="L103" s="825" t="s">
        <v>695</v>
      </c>
      <c r="M103" s="825" t="s">
        <v>2429</v>
      </c>
      <c r="N103" s="356" t="s">
        <v>695</v>
      </c>
      <c r="O103" s="825" t="s">
        <v>695</v>
      </c>
      <c r="P103" s="356" t="s">
        <v>695</v>
      </c>
      <c r="Q103" s="356" t="s">
        <v>2479</v>
      </c>
      <c r="R103" s="905"/>
      <c r="S103" s="905"/>
      <c r="T103" s="905"/>
      <c r="U103" s="905"/>
    </row>
    <row r="104" spans="1:21" s="834" customFormat="1" ht="48">
      <c r="A104" s="356">
        <v>97</v>
      </c>
      <c r="B104" s="909">
        <v>46</v>
      </c>
      <c r="C104" s="356" t="s">
        <v>2558</v>
      </c>
      <c r="D104" s="356" t="s">
        <v>19</v>
      </c>
      <c r="E104" s="356" t="s">
        <v>2559</v>
      </c>
      <c r="F104" s="356" t="s">
        <v>2391</v>
      </c>
      <c r="G104" s="356"/>
      <c r="H104" s="356">
        <v>18.7</v>
      </c>
      <c r="I104" s="579" t="s">
        <v>2560</v>
      </c>
      <c r="J104" s="825" t="s">
        <v>2457</v>
      </c>
      <c r="K104" s="825"/>
      <c r="L104" s="825"/>
      <c r="M104" s="825" t="s">
        <v>2414</v>
      </c>
      <c r="N104" s="356"/>
      <c r="O104" s="825"/>
      <c r="P104" s="356"/>
      <c r="Q104" s="356"/>
      <c r="R104" s="905"/>
      <c r="S104" s="905"/>
      <c r="T104" s="905"/>
      <c r="U104" s="905"/>
    </row>
    <row r="105" spans="1:21" s="834" customFormat="1" ht="48">
      <c r="A105" s="356">
        <v>98</v>
      </c>
      <c r="B105" s="383">
        <v>47</v>
      </c>
      <c r="C105" s="356" t="s">
        <v>2558</v>
      </c>
      <c r="D105" s="356" t="s">
        <v>19</v>
      </c>
      <c r="E105" s="356" t="s">
        <v>2561</v>
      </c>
      <c r="F105" s="356" t="s">
        <v>2391</v>
      </c>
      <c r="G105" s="356"/>
      <c r="H105" s="579">
        <v>8.9</v>
      </c>
      <c r="I105" s="579" t="s">
        <v>2562</v>
      </c>
      <c r="J105" s="825" t="s">
        <v>2544</v>
      </c>
      <c r="K105" s="825"/>
      <c r="L105" s="825"/>
      <c r="M105" s="825" t="s">
        <v>2414</v>
      </c>
      <c r="N105" s="356"/>
      <c r="O105" s="825"/>
      <c r="P105" s="356"/>
      <c r="Q105" s="356"/>
      <c r="R105" s="905"/>
      <c r="S105" s="905"/>
      <c r="T105" s="905"/>
      <c r="U105" s="905"/>
    </row>
    <row r="106" spans="1:21" s="834" customFormat="1" ht="48">
      <c r="A106" s="356">
        <v>99</v>
      </c>
      <c r="B106" s="909">
        <v>48</v>
      </c>
      <c r="C106" s="356" t="s">
        <v>444</v>
      </c>
      <c r="D106" s="356" t="s">
        <v>19</v>
      </c>
      <c r="E106" s="356" t="s">
        <v>2563</v>
      </c>
      <c r="F106" s="356" t="s">
        <v>2391</v>
      </c>
      <c r="G106" s="356"/>
      <c r="H106" s="579">
        <v>82</v>
      </c>
      <c r="I106" s="579" t="s">
        <v>2564</v>
      </c>
      <c r="J106" s="825" t="s">
        <v>2565</v>
      </c>
      <c r="K106" s="825"/>
      <c r="L106" s="825"/>
      <c r="M106" s="825" t="s">
        <v>2414</v>
      </c>
      <c r="N106" s="356"/>
      <c r="O106" s="825"/>
      <c r="P106" s="356"/>
      <c r="Q106" s="356"/>
      <c r="R106" s="905"/>
      <c r="S106" s="905"/>
      <c r="T106" s="905"/>
      <c r="U106" s="905"/>
    </row>
    <row r="107" spans="1:21" s="834" customFormat="1" ht="48">
      <c r="A107" s="356">
        <v>100</v>
      </c>
      <c r="B107" s="383">
        <v>49</v>
      </c>
      <c r="C107" s="356" t="s">
        <v>2558</v>
      </c>
      <c r="D107" s="356" t="s">
        <v>19</v>
      </c>
      <c r="E107" s="356" t="s">
        <v>2566</v>
      </c>
      <c r="F107" s="356" t="s">
        <v>2391</v>
      </c>
      <c r="G107" s="356"/>
      <c r="H107" s="579">
        <v>11.5</v>
      </c>
      <c r="I107" s="579" t="s">
        <v>77</v>
      </c>
      <c r="J107" s="825" t="s">
        <v>2544</v>
      </c>
      <c r="K107" s="825"/>
      <c r="L107" s="825"/>
      <c r="M107" s="825" t="s">
        <v>2414</v>
      </c>
      <c r="N107" s="356"/>
      <c r="O107" s="825"/>
      <c r="P107" s="356"/>
      <c r="Q107" s="356"/>
      <c r="R107" s="905"/>
      <c r="S107" s="905"/>
      <c r="T107" s="905"/>
      <c r="U107" s="905"/>
    </row>
    <row r="108" spans="1:21" s="834" customFormat="1" ht="48">
      <c r="A108" s="356">
        <v>101</v>
      </c>
      <c r="B108" s="909">
        <v>50</v>
      </c>
      <c r="C108" s="356" t="s">
        <v>2558</v>
      </c>
      <c r="D108" s="356" t="s">
        <v>19</v>
      </c>
      <c r="E108" s="356" t="s">
        <v>2567</v>
      </c>
      <c r="F108" s="356" t="s">
        <v>2391</v>
      </c>
      <c r="G108" s="356"/>
      <c r="H108" s="579">
        <v>17.100000000000001</v>
      </c>
      <c r="I108" s="579" t="s">
        <v>77</v>
      </c>
      <c r="J108" s="825" t="s">
        <v>2544</v>
      </c>
      <c r="K108" s="825"/>
      <c r="L108" s="825"/>
      <c r="M108" s="356" t="s">
        <v>2414</v>
      </c>
      <c r="N108" s="356"/>
      <c r="O108" s="825"/>
      <c r="P108" s="356"/>
      <c r="Q108" s="356"/>
      <c r="R108" s="905"/>
      <c r="S108" s="905"/>
      <c r="T108" s="905"/>
      <c r="U108" s="905"/>
    </row>
    <row r="109" spans="1:21" s="834" customFormat="1" ht="48">
      <c r="A109" s="356">
        <v>102</v>
      </c>
      <c r="B109" s="383">
        <v>51</v>
      </c>
      <c r="C109" s="356" t="s">
        <v>444</v>
      </c>
      <c r="D109" s="356" t="s">
        <v>19</v>
      </c>
      <c r="E109" s="356" t="s">
        <v>2568</v>
      </c>
      <c r="F109" s="356" t="s">
        <v>2391</v>
      </c>
      <c r="G109" s="356"/>
      <c r="H109" s="579">
        <v>21.5</v>
      </c>
      <c r="I109" s="579" t="s">
        <v>2569</v>
      </c>
      <c r="J109" s="825" t="s">
        <v>2558</v>
      </c>
      <c r="K109" s="825"/>
      <c r="L109" s="825"/>
      <c r="M109" s="825" t="s">
        <v>2414</v>
      </c>
      <c r="N109" s="356"/>
      <c r="O109" s="825"/>
      <c r="P109" s="356"/>
      <c r="Q109" s="356"/>
      <c r="R109" s="905"/>
      <c r="S109" s="905"/>
      <c r="T109" s="905"/>
      <c r="U109" s="905"/>
    </row>
    <row r="110" spans="1:21" s="834" customFormat="1" ht="48">
      <c r="A110" s="356">
        <v>103</v>
      </c>
      <c r="B110" s="909">
        <v>52</v>
      </c>
      <c r="C110" s="356" t="s">
        <v>444</v>
      </c>
      <c r="D110" s="356" t="s">
        <v>19</v>
      </c>
      <c r="E110" s="356" t="s">
        <v>2570</v>
      </c>
      <c r="F110" s="356" t="s">
        <v>2391</v>
      </c>
      <c r="G110" s="356"/>
      <c r="H110" s="579">
        <v>18.399999999999999</v>
      </c>
      <c r="I110" s="579" t="s">
        <v>2571</v>
      </c>
      <c r="J110" s="825" t="s">
        <v>2558</v>
      </c>
      <c r="K110" s="825"/>
      <c r="L110" s="825"/>
      <c r="M110" s="825" t="s">
        <v>2414</v>
      </c>
      <c r="N110" s="356"/>
      <c r="O110" s="825"/>
      <c r="P110" s="356"/>
      <c r="Q110" s="356"/>
      <c r="R110" s="905"/>
      <c r="S110" s="905"/>
      <c r="T110" s="905"/>
      <c r="U110" s="905"/>
    </row>
    <row r="111" spans="1:21" s="877" customFormat="1" ht="48">
      <c r="A111" s="356">
        <v>104</v>
      </c>
      <c r="B111" s="292">
        <v>53</v>
      </c>
      <c r="C111" s="291" t="s">
        <v>2558</v>
      </c>
      <c r="D111" s="291" t="s">
        <v>2435</v>
      </c>
      <c r="E111" s="291" t="s">
        <v>2572</v>
      </c>
      <c r="F111" s="291" t="s">
        <v>2391</v>
      </c>
      <c r="G111" s="291"/>
      <c r="H111" s="599">
        <v>16.399999999999999</v>
      </c>
      <c r="I111" s="599" t="s">
        <v>2573</v>
      </c>
      <c r="J111" s="245" t="s">
        <v>2415</v>
      </c>
      <c r="K111" s="245"/>
      <c r="L111" s="245"/>
      <c r="M111" s="245" t="s">
        <v>2414</v>
      </c>
      <c r="N111" s="291" t="s">
        <v>2574</v>
      </c>
      <c r="O111" s="245"/>
      <c r="P111" s="291"/>
      <c r="Q111" s="291"/>
      <c r="R111" s="904"/>
      <c r="S111" s="904"/>
      <c r="T111" s="904"/>
      <c r="U111" s="904"/>
    </row>
    <row r="112" spans="1:21" s="877" customFormat="1" ht="48">
      <c r="A112" s="356">
        <v>105</v>
      </c>
      <c r="B112" s="910">
        <v>54</v>
      </c>
      <c r="C112" s="291" t="s">
        <v>2575</v>
      </c>
      <c r="D112" s="291" t="s">
        <v>2435</v>
      </c>
      <c r="E112" s="603" t="s">
        <v>2576</v>
      </c>
      <c r="F112" s="291" t="s">
        <v>2391</v>
      </c>
      <c r="G112" s="291"/>
      <c r="H112" s="599">
        <v>11.9</v>
      </c>
      <c r="I112" s="599" t="s">
        <v>2577</v>
      </c>
      <c r="J112" s="245" t="s">
        <v>2558</v>
      </c>
      <c r="K112" s="245"/>
      <c r="L112" s="245"/>
      <c r="M112" s="245" t="s">
        <v>2414</v>
      </c>
      <c r="N112" s="291" t="s">
        <v>2578</v>
      </c>
      <c r="O112" s="245"/>
      <c r="P112" s="291"/>
      <c r="Q112" s="291"/>
      <c r="R112" s="904"/>
      <c r="S112" s="904"/>
      <c r="T112" s="904"/>
      <c r="U112" s="904"/>
    </row>
    <row r="113" spans="1:21" s="834" customFormat="1" ht="48">
      <c r="A113" s="356">
        <v>106</v>
      </c>
      <c r="B113" s="383">
        <v>55</v>
      </c>
      <c r="C113" s="356" t="s">
        <v>2558</v>
      </c>
      <c r="D113" s="356" t="s">
        <v>19</v>
      </c>
      <c r="E113" s="356" t="s">
        <v>2579</v>
      </c>
      <c r="F113" s="356" t="s">
        <v>2391</v>
      </c>
      <c r="G113" s="356"/>
      <c r="H113" s="356">
        <v>28.7</v>
      </c>
      <c r="I113" s="579" t="s">
        <v>2580</v>
      </c>
      <c r="J113" s="825" t="s">
        <v>2581</v>
      </c>
      <c r="K113" s="825"/>
      <c r="L113" s="825"/>
      <c r="M113" s="825" t="s">
        <v>2414</v>
      </c>
      <c r="N113" s="356"/>
      <c r="O113" s="825"/>
      <c r="P113" s="356"/>
      <c r="Q113" s="356"/>
      <c r="R113" s="905"/>
      <c r="S113" s="905"/>
      <c r="T113" s="905"/>
      <c r="U113" s="905"/>
    </row>
    <row r="114" spans="1:21" s="834" customFormat="1" ht="48">
      <c r="A114" s="356">
        <v>107</v>
      </c>
      <c r="B114" s="329">
        <v>56</v>
      </c>
      <c r="C114" s="356" t="s">
        <v>444</v>
      </c>
      <c r="D114" s="356" t="s">
        <v>19</v>
      </c>
      <c r="E114" s="356" t="s">
        <v>2582</v>
      </c>
      <c r="F114" s="356" t="s">
        <v>2391</v>
      </c>
      <c r="G114" s="356"/>
      <c r="H114" s="356">
        <v>38.700000000000003</v>
      </c>
      <c r="I114" s="356" t="s">
        <v>2583</v>
      </c>
      <c r="J114" s="356" t="s">
        <v>2557</v>
      </c>
      <c r="K114" s="825"/>
      <c r="L114" s="825"/>
      <c r="M114" s="825" t="s">
        <v>2414</v>
      </c>
      <c r="N114" s="356"/>
      <c r="O114" s="825"/>
      <c r="P114" s="356"/>
      <c r="Q114" s="356"/>
      <c r="R114" s="905"/>
      <c r="S114" s="905"/>
      <c r="T114" s="905"/>
      <c r="U114" s="905"/>
    </row>
    <row r="115" spans="1:21" s="834" customFormat="1" ht="48">
      <c r="A115" s="356">
        <v>108</v>
      </c>
      <c r="B115" s="444">
        <v>57</v>
      </c>
      <c r="C115" s="356" t="s">
        <v>444</v>
      </c>
      <c r="D115" s="356" t="s">
        <v>2431</v>
      </c>
      <c r="E115" s="356" t="s">
        <v>2584</v>
      </c>
      <c r="F115" s="356" t="s">
        <v>2391</v>
      </c>
      <c r="G115" s="356"/>
      <c r="H115" s="356" t="s">
        <v>2585</v>
      </c>
      <c r="I115" s="356" t="s">
        <v>2586</v>
      </c>
      <c r="J115" s="356" t="s">
        <v>2544</v>
      </c>
      <c r="K115" s="825"/>
      <c r="L115" s="825"/>
      <c r="M115" s="825" t="s">
        <v>2429</v>
      </c>
      <c r="N115" s="356"/>
      <c r="O115" s="825"/>
      <c r="P115" s="356"/>
      <c r="Q115" s="356"/>
      <c r="R115" s="905"/>
      <c r="S115" s="905"/>
      <c r="T115" s="905"/>
      <c r="U115" s="905"/>
    </row>
    <row r="116" spans="1:21" s="837" customFormat="1" ht="48">
      <c r="A116" s="356">
        <v>109</v>
      </c>
      <c r="B116" s="911">
        <v>58</v>
      </c>
      <c r="C116" s="378" t="s">
        <v>2587</v>
      </c>
      <c r="D116" s="378" t="s">
        <v>2431</v>
      </c>
      <c r="E116" s="378" t="s">
        <v>2588</v>
      </c>
      <c r="F116" s="378" t="s">
        <v>2391</v>
      </c>
      <c r="G116" s="378"/>
      <c r="H116" s="378">
        <v>43.1</v>
      </c>
      <c r="I116" s="378" t="s">
        <v>2589</v>
      </c>
      <c r="J116" s="378" t="s">
        <v>2590</v>
      </c>
      <c r="K116" s="357"/>
      <c r="L116" s="357"/>
      <c r="M116" s="357" t="s">
        <v>2429</v>
      </c>
      <c r="N116" s="912"/>
      <c r="O116" s="357"/>
      <c r="P116" s="378"/>
      <c r="Q116" s="378"/>
      <c r="R116" s="913"/>
      <c r="S116" s="913"/>
      <c r="T116" s="913"/>
      <c r="U116" s="913"/>
    </row>
    <row r="117" spans="1:21" s="837" customFormat="1" ht="48">
      <c r="A117" s="356">
        <v>110</v>
      </c>
      <c r="B117" s="911">
        <v>59</v>
      </c>
      <c r="C117" s="378" t="s">
        <v>2415</v>
      </c>
      <c r="D117" s="378" t="s">
        <v>2431</v>
      </c>
      <c r="E117" s="378" t="s">
        <v>2591</v>
      </c>
      <c r="F117" s="378" t="s">
        <v>2391</v>
      </c>
      <c r="G117" s="378"/>
      <c r="H117" s="378">
        <v>18.899999999999999</v>
      </c>
      <c r="I117" s="378" t="s">
        <v>2592</v>
      </c>
      <c r="J117" s="378" t="s">
        <v>2544</v>
      </c>
      <c r="K117" s="357"/>
      <c r="L117" s="357"/>
      <c r="M117" s="357" t="s">
        <v>2429</v>
      </c>
      <c r="N117" s="912"/>
      <c r="O117" s="357"/>
      <c r="P117" s="378"/>
      <c r="Q117" s="378"/>
      <c r="R117" s="913"/>
      <c r="S117" s="913"/>
      <c r="T117" s="913"/>
      <c r="U117" s="913"/>
    </row>
    <row r="118" spans="1:21" s="837" customFormat="1" ht="48">
      <c r="A118" s="356">
        <v>111</v>
      </c>
      <c r="B118" s="911">
        <v>60</v>
      </c>
      <c r="C118" s="378" t="s">
        <v>2593</v>
      </c>
      <c r="D118" s="378" t="s">
        <v>2431</v>
      </c>
      <c r="E118" s="378" t="s">
        <v>2594</v>
      </c>
      <c r="F118" s="378" t="s">
        <v>2391</v>
      </c>
      <c r="G118" s="378"/>
      <c r="H118" s="378">
        <v>37.700000000000003</v>
      </c>
      <c r="I118" s="378" t="s">
        <v>2595</v>
      </c>
      <c r="J118" s="378" t="s">
        <v>2596</v>
      </c>
      <c r="K118" s="357"/>
      <c r="L118" s="357"/>
      <c r="M118" s="357" t="s">
        <v>2429</v>
      </c>
      <c r="N118" s="912"/>
      <c r="O118" s="357"/>
      <c r="P118" s="378"/>
      <c r="Q118" s="378"/>
      <c r="R118" s="913"/>
      <c r="S118" s="913"/>
      <c r="T118" s="913"/>
      <c r="U118" s="913"/>
    </row>
    <row r="119" spans="1:21" s="837" customFormat="1" ht="48">
      <c r="A119" s="356">
        <v>112</v>
      </c>
      <c r="B119" s="914">
        <v>61</v>
      </c>
      <c r="C119" s="915" t="s">
        <v>2597</v>
      </c>
      <c r="D119" s="378" t="s">
        <v>2431</v>
      </c>
      <c r="E119" s="378" t="s">
        <v>2598</v>
      </c>
      <c r="F119" s="378" t="s">
        <v>2391</v>
      </c>
      <c r="G119" s="378"/>
      <c r="H119" s="378">
        <v>42.1</v>
      </c>
      <c r="I119" s="378" t="s">
        <v>2599</v>
      </c>
      <c r="J119" s="378" t="s">
        <v>2600</v>
      </c>
      <c r="K119" s="357"/>
      <c r="L119" s="357"/>
      <c r="M119" s="357" t="s">
        <v>2429</v>
      </c>
      <c r="N119" s="912"/>
      <c r="O119" s="357"/>
      <c r="P119" s="378"/>
      <c r="Q119" s="378"/>
      <c r="R119" s="913"/>
      <c r="S119" s="913"/>
      <c r="T119" s="913"/>
      <c r="U119" s="913"/>
    </row>
    <row r="120" spans="1:21" s="837" customFormat="1" ht="48">
      <c r="A120" s="356">
        <v>113</v>
      </c>
      <c r="B120" s="378">
        <v>62</v>
      </c>
      <c r="C120" s="378" t="s">
        <v>2415</v>
      </c>
      <c r="D120" s="378" t="s">
        <v>2431</v>
      </c>
      <c r="E120" s="378" t="s">
        <v>2601</v>
      </c>
      <c r="F120" s="378" t="s">
        <v>2391</v>
      </c>
      <c r="G120" s="378"/>
      <c r="H120" s="378">
        <v>13.6</v>
      </c>
      <c r="I120" s="378" t="s">
        <v>2602</v>
      </c>
      <c r="J120" s="378" t="s">
        <v>2544</v>
      </c>
      <c r="K120" s="357"/>
      <c r="L120" s="357"/>
      <c r="M120" s="357" t="s">
        <v>2429</v>
      </c>
      <c r="N120" s="912"/>
      <c r="O120" s="357"/>
      <c r="P120" s="378"/>
      <c r="Q120" s="378"/>
      <c r="R120" s="913"/>
      <c r="S120" s="913"/>
      <c r="T120" s="913"/>
      <c r="U120" s="913"/>
    </row>
    <row r="121" spans="1:21" s="837" customFormat="1" ht="48">
      <c r="A121" s="356">
        <v>114</v>
      </c>
      <c r="B121" s="378">
        <v>63</v>
      </c>
      <c r="C121" s="378" t="s">
        <v>2415</v>
      </c>
      <c r="D121" s="378" t="s">
        <v>2431</v>
      </c>
      <c r="E121" s="378" t="s">
        <v>2603</v>
      </c>
      <c r="F121" s="378" t="s">
        <v>2391</v>
      </c>
      <c r="G121" s="378"/>
      <c r="H121" s="378">
        <v>13.9</v>
      </c>
      <c r="I121" s="378" t="s">
        <v>2604</v>
      </c>
      <c r="J121" s="378" t="s">
        <v>2544</v>
      </c>
      <c r="K121" s="357"/>
      <c r="L121" s="357"/>
      <c r="M121" s="357" t="s">
        <v>2429</v>
      </c>
      <c r="N121" s="912"/>
      <c r="O121" s="357"/>
      <c r="P121" s="378"/>
      <c r="Q121" s="378"/>
      <c r="R121" s="913"/>
      <c r="S121" s="913"/>
      <c r="T121" s="913"/>
      <c r="U121" s="913"/>
    </row>
    <row r="122" spans="1:21" s="837" customFormat="1" ht="36">
      <c r="A122" s="356"/>
      <c r="B122" s="914">
        <v>64</v>
      </c>
      <c r="C122" s="378" t="s">
        <v>2415</v>
      </c>
      <c r="D122" s="378" t="s">
        <v>2431</v>
      </c>
      <c r="E122" s="378" t="s">
        <v>2605</v>
      </c>
      <c r="F122" s="378" t="s">
        <v>2391</v>
      </c>
      <c r="G122" s="378"/>
      <c r="H122" s="378">
        <v>18.899999999999999</v>
      </c>
      <c r="I122" s="378"/>
      <c r="J122" s="378"/>
      <c r="K122" s="357"/>
      <c r="L122" s="357"/>
      <c r="M122" s="357"/>
      <c r="N122" s="912"/>
      <c r="O122" s="357"/>
      <c r="P122" s="378"/>
      <c r="Q122" s="378"/>
      <c r="R122" s="913"/>
      <c r="S122" s="913"/>
      <c r="T122" s="913"/>
      <c r="U122" s="913"/>
    </row>
    <row r="123" spans="1:21" s="842" customFormat="1">
      <c r="A123" s="916"/>
      <c r="B123" s="917"/>
      <c r="C123" s="2449" t="s">
        <v>2606</v>
      </c>
      <c r="D123" s="2449"/>
      <c r="E123" s="2449"/>
      <c r="F123" s="2449"/>
      <c r="G123" s="2449"/>
      <c r="H123" s="2449"/>
      <c r="I123" s="2449"/>
      <c r="J123" s="2449"/>
      <c r="K123" s="2449"/>
      <c r="L123" s="2449"/>
      <c r="M123" s="2449"/>
      <c r="N123" s="2449"/>
      <c r="O123" s="2449"/>
      <c r="P123" s="2449"/>
      <c r="Q123" s="2449"/>
      <c r="R123" s="846"/>
      <c r="S123" s="847"/>
    </row>
    <row r="124" spans="1:21" s="918" customFormat="1" ht="76.5" customHeight="1">
      <c r="A124" s="356">
        <v>115</v>
      </c>
      <c r="B124" s="919">
        <v>1</v>
      </c>
      <c r="C124" s="920" t="s">
        <v>963</v>
      </c>
      <c r="D124" s="378" t="s">
        <v>19</v>
      </c>
      <c r="E124" s="920" t="s">
        <v>2607</v>
      </c>
      <c r="F124" s="920" t="s">
        <v>2608</v>
      </c>
      <c r="G124" s="921" t="s">
        <v>24</v>
      </c>
      <c r="H124" s="920">
        <v>14.6</v>
      </c>
      <c r="I124" s="922" t="s">
        <v>2609</v>
      </c>
      <c r="J124" s="920"/>
      <c r="K124" s="921"/>
      <c r="L124" s="920"/>
      <c r="M124" s="920" t="s">
        <v>254</v>
      </c>
      <c r="N124" s="378" t="s">
        <v>2610</v>
      </c>
      <c r="O124" s="923" t="s">
        <v>24</v>
      </c>
      <c r="P124" s="923"/>
      <c r="Q124" s="378" t="s">
        <v>2611</v>
      </c>
      <c r="R124" s="924"/>
      <c r="S124" s="925">
        <v>1</v>
      </c>
    </row>
    <row r="125" spans="1:21" ht="132">
      <c r="A125" s="356">
        <v>116</v>
      </c>
      <c r="B125" s="926">
        <v>2</v>
      </c>
      <c r="C125" s="750" t="s">
        <v>2612</v>
      </c>
      <c r="D125" s="738" t="s">
        <v>19</v>
      </c>
      <c r="E125" s="927" t="s">
        <v>2613</v>
      </c>
      <c r="F125" s="511" t="s">
        <v>2614</v>
      </c>
      <c r="G125" s="928">
        <v>1963</v>
      </c>
      <c r="H125" s="929">
        <v>648.6</v>
      </c>
      <c r="I125" s="930" t="s">
        <v>2615</v>
      </c>
      <c r="J125" s="738" t="s">
        <v>2616</v>
      </c>
      <c r="K125" s="738" t="s">
        <v>2617</v>
      </c>
      <c r="L125" s="511"/>
      <c r="M125" s="511" t="s">
        <v>2618</v>
      </c>
      <c r="N125" s="511" t="s">
        <v>2619</v>
      </c>
      <c r="O125" s="848">
        <v>48774.720000000001</v>
      </c>
      <c r="P125" s="848"/>
      <c r="Q125" s="356" t="s">
        <v>2620</v>
      </c>
      <c r="S125" s="833">
        <v>1</v>
      </c>
      <c r="T125" s="831" t="s">
        <v>2621</v>
      </c>
    </row>
    <row r="126" spans="1:21" s="931" customFormat="1" ht="168" customHeight="1">
      <c r="A126" s="356">
        <v>117</v>
      </c>
      <c r="B126" s="932">
        <v>3</v>
      </c>
      <c r="C126" s="933" t="s">
        <v>2622</v>
      </c>
      <c r="D126" s="934" t="s">
        <v>29</v>
      </c>
      <c r="E126" s="935" t="s">
        <v>2623</v>
      </c>
      <c r="F126" s="936" t="s">
        <v>2624</v>
      </c>
      <c r="G126" s="937">
        <v>1963</v>
      </c>
      <c r="H126" s="938">
        <v>42.4</v>
      </c>
      <c r="I126" s="939" t="s">
        <v>2625</v>
      </c>
      <c r="J126" s="935" t="s">
        <v>2626</v>
      </c>
      <c r="K126" s="575">
        <v>1125</v>
      </c>
      <c r="L126" s="575" t="s">
        <v>2627</v>
      </c>
      <c r="M126" s="575" t="s">
        <v>2016</v>
      </c>
      <c r="N126" s="934" t="s">
        <v>2628</v>
      </c>
      <c r="O126" s="575"/>
      <c r="P126" s="940">
        <v>5000</v>
      </c>
      <c r="Q126" s="419" t="s">
        <v>2611</v>
      </c>
      <c r="R126" s="941"/>
      <c r="S126" s="942">
        <v>1</v>
      </c>
      <c r="T126" s="931" t="s">
        <v>2621</v>
      </c>
    </row>
    <row r="127" spans="1:21" s="931" customFormat="1" ht="180.75" customHeight="1">
      <c r="A127" s="356">
        <v>118</v>
      </c>
      <c r="B127" s="520">
        <v>4</v>
      </c>
      <c r="C127" s="943" t="s">
        <v>2629</v>
      </c>
      <c r="D127" s="944" t="s">
        <v>29</v>
      </c>
      <c r="E127" s="945" t="s">
        <v>2623</v>
      </c>
      <c r="F127" s="946" t="s">
        <v>2624</v>
      </c>
      <c r="G127" s="947">
        <v>1964</v>
      </c>
      <c r="H127" s="948">
        <v>46.6</v>
      </c>
      <c r="I127" s="949" t="s">
        <v>2630</v>
      </c>
      <c r="J127" s="945" t="s">
        <v>2626</v>
      </c>
      <c r="K127" s="574">
        <v>1126</v>
      </c>
      <c r="L127" s="574" t="s">
        <v>2631</v>
      </c>
      <c r="M127" s="574" t="s">
        <v>2016</v>
      </c>
      <c r="N127" s="944" t="s">
        <v>2632</v>
      </c>
      <c r="O127" s="574"/>
      <c r="P127" s="950">
        <v>5000</v>
      </c>
      <c r="Q127" s="419" t="s">
        <v>2611</v>
      </c>
      <c r="S127" s="942">
        <v>1</v>
      </c>
      <c r="T127" s="931" t="s">
        <v>2621</v>
      </c>
    </row>
    <row r="128" spans="1:21" s="834" customFormat="1" ht="108">
      <c r="A128" s="356">
        <v>119</v>
      </c>
      <c r="B128" s="951">
        <v>5</v>
      </c>
      <c r="C128" s="188" t="s">
        <v>2633</v>
      </c>
      <c r="D128" s="188" t="s">
        <v>19</v>
      </c>
      <c r="E128" s="952" t="s">
        <v>2634</v>
      </c>
      <c r="F128" s="180" t="s">
        <v>2635</v>
      </c>
      <c r="G128" s="188" t="s">
        <v>2275</v>
      </c>
      <c r="H128" s="188" t="s">
        <v>2275</v>
      </c>
      <c r="I128" s="953" t="s">
        <v>2636</v>
      </c>
      <c r="J128" s="188" t="s">
        <v>918</v>
      </c>
      <c r="K128" s="188" t="s">
        <v>2637</v>
      </c>
      <c r="L128" s="188" t="s">
        <v>2638</v>
      </c>
      <c r="M128" s="188" t="s">
        <v>2185</v>
      </c>
      <c r="N128" s="180" t="s">
        <v>2639</v>
      </c>
      <c r="O128" s="188" t="s">
        <v>2275</v>
      </c>
      <c r="P128" s="188" t="s">
        <v>2275</v>
      </c>
      <c r="Q128" s="555" t="s">
        <v>2275</v>
      </c>
    </row>
    <row r="129" spans="1:21" ht="48">
      <c r="A129" s="356">
        <v>120</v>
      </c>
      <c r="B129" s="398">
        <v>6</v>
      </c>
      <c r="C129" s="954" t="s">
        <v>341</v>
      </c>
      <c r="D129" s="857" t="s">
        <v>19</v>
      </c>
      <c r="E129" s="195" t="s">
        <v>2640</v>
      </c>
      <c r="F129" s="898"/>
      <c r="G129" s="584"/>
      <c r="H129" s="955"/>
      <c r="I129" s="956"/>
      <c r="J129" s="957"/>
      <c r="K129" s="958">
        <v>10000</v>
      </c>
      <c r="L129" s="618" t="s">
        <v>2641</v>
      </c>
      <c r="M129" s="618"/>
      <c r="N129" s="959" t="s">
        <v>2642</v>
      </c>
      <c r="O129" s="624"/>
      <c r="P129" s="624"/>
      <c r="Q129" s="321"/>
      <c r="S129" s="833">
        <v>1</v>
      </c>
    </row>
    <row r="130" spans="1:21" s="918" customFormat="1" ht="66.75" customHeight="1">
      <c r="A130" s="356">
        <v>121</v>
      </c>
      <c r="B130" s="960">
        <v>7</v>
      </c>
      <c r="C130" s="961" t="s">
        <v>1083</v>
      </c>
      <c r="D130" s="410" t="s">
        <v>19</v>
      </c>
      <c r="E130" s="962" t="s">
        <v>2643</v>
      </c>
      <c r="F130" s="963" t="s">
        <v>2614</v>
      </c>
      <c r="G130" s="964" t="s">
        <v>695</v>
      </c>
      <c r="H130" s="965">
        <v>134.19999999999999</v>
      </c>
      <c r="I130" s="965" t="s">
        <v>2644</v>
      </c>
      <c r="J130" s="963" t="s">
        <v>2645</v>
      </c>
      <c r="K130" s="965" t="s">
        <v>695</v>
      </c>
      <c r="L130" s="963" t="s">
        <v>695</v>
      </c>
      <c r="M130" s="963" t="s">
        <v>254</v>
      </c>
      <c r="N130" s="963" t="s">
        <v>2646</v>
      </c>
      <c r="O130" s="966">
        <v>10099.36</v>
      </c>
      <c r="P130" s="966">
        <v>2135.7199999999998</v>
      </c>
      <c r="Q130" s="2463" t="s">
        <v>2611</v>
      </c>
      <c r="R130" s="967"/>
      <c r="S130" s="967"/>
      <c r="T130" s="967"/>
      <c r="U130" s="967"/>
    </row>
    <row r="131" spans="1:21" s="918" customFormat="1" ht="63" customHeight="1">
      <c r="A131" s="356">
        <v>122</v>
      </c>
      <c r="B131" s="398">
        <v>8</v>
      </c>
      <c r="C131" s="968" t="s">
        <v>1083</v>
      </c>
      <c r="D131" s="413" t="s">
        <v>19</v>
      </c>
      <c r="E131" s="962" t="s">
        <v>2647</v>
      </c>
      <c r="F131" s="962" t="s">
        <v>2614</v>
      </c>
      <c r="G131" s="962" t="s">
        <v>695</v>
      </c>
      <c r="H131" s="969">
        <v>514.6</v>
      </c>
      <c r="I131" s="969" t="s">
        <v>2648</v>
      </c>
      <c r="J131" s="963" t="s">
        <v>2645</v>
      </c>
      <c r="K131" s="969" t="s">
        <v>695</v>
      </c>
      <c r="L131" s="962" t="s">
        <v>695</v>
      </c>
      <c r="M131" s="963" t="s">
        <v>254</v>
      </c>
      <c r="N131" s="962" t="s">
        <v>2649</v>
      </c>
      <c r="O131" s="970">
        <v>41991.360000000001</v>
      </c>
      <c r="P131" s="970" t="s">
        <v>695</v>
      </c>
      <c r="Q131" s="2464"/>
      <c r="R131" s="967"/>
      <c r="S131" s="967"/>
      <c r="T131" s="967"/>
      <c r="U131" s="967"/>
    </row>
    <row r="132" spans="1:21" s="918" customFormat="1" ht="76.5" customHeight="1">
      <c r="A132" s="356">
        <v>123</v>
      </c>
      <c r="B132" s="960">
        <v>9</v>
      </c>
      <c r="C132" s="968" t="s">
        <v>2650</v>
      </c>
      <c r="D132" s="413" t="s">
        <v>19</v>
      </c>
      <c r="E132" s="962" t="s">
        <v>2651</v>
      </c>
      <c r="F132" s="962" t="s">
        <v>2614</v>
      </c>
      <c r="G132" s="962" t="s">
        <v>695</v>
      </c>
      <c r="H132" s="969">
        <v>215.1</v>
      </c>
      <c r="I132" s="969" t="s">
        <v>2652</v>
      </c>
      <c r="J132" s="963" t="s">
        <v>2645</v>
      </c>
      <c r="K132" s="969" t="s">
        <v>695</v>
      </c>
      <c r="L132" s="962" t="s">
        <v>695</v>
      </c>
      <c r="M132" s="962" t="s">
        <v>254</v>
      </c>
      <c r="N132" s="962" t="s">
        <v>2653</v>
      </c>
      <c r="O132" s="970">
        <v>16175.52</v>
      </c>
      <c r="P132" s="966">
        <v>2135.7199999999998</v>
      </c>
      <c r="Q132" s="2464"/>
      <c r="R132" s="967"/>
      <c r="S132" s="967"/>
      <c r="T132" s="967"/>
      <c r="U132" s="967"/>
    </row>
    <row r="133" spans="1:21" s="918" customFormat="1" ht="63.75" customHeight="1">
      <c r="A133" s="356">
        <v>124</v>
      </c>
      <c r="B133" s="398">
        <v>10</v>
      </c>
      <c r="C133" s="968" t="s">
        <v>2654</v>
      </c>
      <c r="D133" s="413" t="s">
        <v>19</v>
      </c>
      <c r="E133" s="962" t="s">
        <v>2655</v>
      </c>
      <c r="F133" s="962" t="s">
        <v>2614</v>
      </c>
      <c r="G133" s="962" t="s">
        <v>695</v>
      </c>
      <c r="H133" s="969">
        <v>130.4</v>
      </c>
      <c r="I133" s="969" t="s">
        <v>2656</v>
      </c>
      <c r="J133" s="962" t="s">
        <v>2657</v>
      </c>
      <c r="K133" s="969" t="s">
        <v>695</v>
      </c>
      <c r="L133" s="962" t="s">
        <v>695</v>
      </c>
      <c r="M133" s="962" t="s">
        <v>254</v>
      </c>
      <c r="N133" s="962" t="s">
        <v>2658</v>
      </c>
      <c r="O133" s="970">
        <v>9806.08</v>
      </c>
      <c r="P133" s="966">
        <v>2135.7199999999998</v>
      </c>
      <c r="Q133" s="2464"/>
      <c r="R133" s="967"/>
      <c r="S133" s="967"/>
      <c r="T133" s="967"/>
      <c r="U133" s="967"/>
    </row>
    <row r="134" spans="1:21" s="918" customFormat="1" ht="74.25" customHeight="1">
      <c r="A134" s="356">
        <v>125</v>
      </c>
      <c r="B134" s="960">
        <v>11</v>
      </c>
      <c r="C134" s="413" t="s">
        <v>2659</v>
      </c>
      <c r="D134" s="962" t="s">
        <v>19</v>
      </c>
      <c r="E134" s="962" t="s">
        <v>2660</v>
      </c>
      <c r="F134" s="962" t="s">
        <v>2614</v>
      </c>
      <c r="G134" s="962" t="s">
        <v>695</v>
      </c>
      <c r="H134" s="969">
        <v>285</v>
      </c>
      <c r="I134" s="969" t="s">
        <v>2661</v>
      </c>
      <c r="J134" s="963" t="s">
        <v>2645</v>
      </c>
      <c r="K134" s="969" t="s">
        <v>695</v>
      </c>
      <c r="L134" s="962" t="s">
        <v>695</v>
      </c>
      <c r="M134" s="962" t="s">
        <v>254</v>
      </c>
      <c r="N134" s="962" t="s">
        <v>2662</v>
      </c>
      <c r="O134" s="970">
        <v>21430</v>
      </c>
      <c r="P134" s="966">
        <v>2135.7199999999998</v>
      </c>
      <c r="Q134" s="2464"/>
      <c r="R134" s="967"/>
      <c r="S134" s="967"/>
      <c r="T134" s="967"/>
      <c r="U134" s="967"/>
    </row>
    <row r="135" spans="1:21" s="918" customFormat="1" ht="60" customHeight="1">
      <c r="A135" s="356">
        <v>126</v>
      </c>
      <c r="B135" s="398">
        <v>12</v>
      </c>
      <c r="C135" s="413" t="s">
        <v>2650</v>
      </c>
      <c r="D135" s="962" t="s">
        <v>19</v>
      </c>
      <c r="E135" s="962" t="s">
        <v>2663</v>
      </c>
      <c r="F135" s="972" t="s">
        <v>2614</v>
      </c>
      <c r="G135" s="972" t="s">
        <v>695</v>
      </c>
      <c r="H135" s="973">
        <v>43.5</v>
      </c>
      <c r="I135" s="973" t="s">
        <v>2664</v>
      </c>
      <c r="J135" s="963" t="s">
        <v>2645</v>
      </c>
      <c r="K135" s="973" t="s">
        <v>695</v>
      </c>
      <c r="L135" s="972" t="s">
        <v>695</v>
      </c>
      <c r="M135" s="962" t="s">
        <v>254</v>
      </c>
      <c r="N135" s="972" t="s">
        <v>2665</v>
      </c>
      <c r="O135" s="974">
        <v>2205.4699999999998</v>
      </c>
      <c r="P135" s="966">
        <v>2135.7199999999998</v>
      </c>
      <c r="Q135" s="2464"/>
      <c r="R135" s="967"/>
      <c r="S135" s="967"/>
      <c r="T135" s="967"/>
      <c r="U135" s="967"/>
    </row>
    <row r="136" spans="1:21" s="918" customFormat="1">
      <c r="A136" s="356">
        <v>127</v>
      </c>
      <c r="B136" s="960">
        <v>13</v>
      </c>
      <c r="C136" s="378" t="s">
        <v>1518</v>
      </c>
      <c r="D136" s="912" t="s">
        <v>19</v>
      </c>
      <c r="E136" s="2465" t="s">
        <v>2666</v>
      </c>
      <c r="F136" s="2465" t="s">
        <v>2614</v>
      </c>
      <c r="G136" s="378"/>
      <c r="H136" s="601">
        <v>578.70000000000005</v>
      </c>
      <c r="I136" s="601" t="s">
        <v>2667</v>
      </c>
      <c r="J136" s="976"/>
      <c r="K136" s="2468">
        <v>8083</v>
      </c>
      <c r="L136" s="2465" t="s">
        <v>2668</v>
      </c>
      <c r="M136" s="2465" t="s">
        <v>254</v>
      </c>
      <c r="N136" s="2465" t="s">
        <v>2669</v>
      </c>
      <c r="O136" s="912">
        <v>443690.4</v>
      </c>
      <c r="P136" s="977"/>
      <c r="Q136" s="2471" t="s">
        <v>2611</v>
      </c>
      <c r="S136" s="925"/>
    </row>
    <row r="137" spans="1:21">
      <c r="A137" s="356">
        <v>128</v>
      </c>
      <c r="B137" s="398">
        <v>14</v>
      </c>
      <c r="C137" s="378" t="s">
        <v>433</v>
      </c>
      <c r="D137" s="378" t="s">
        <v>19</v>
      </c>
      <c r="E137" s="2466"/>
      <c r="F137" s="2466"/>
      <c r="G137" s="378"/>
      <c r="H137" s="601">
        <v>46</v>
      </c>
      <c r="I137" s="601" t="s">
        <v>2670</v>
      </c>
      <c r="J137" s="378"/>
      <c r="K137" s="2469"/>
      <c r="L137" s="2466"/>
      <c r="M137" s="2466"/>
      <c r="N137" s="2466"/>
      <c r="O137" s="912"/>
      <c r="P137" s="912"/>
      <c r="Q137" s="2472"/>
      <c r="R137" s="831"/>
    </row>
    <row r="138" spans="1:21">
      <c r="A138" s="356">
        <v>129</v>
      </c>
      <c r="B138" s="960">
        <v>15</v>
      </c>
      <c r="C138" s="378" t="s">
        <v>2671</v>
      </c>
      <c r="D138" s="378" t="s">
        <v>19</v>
      </c>
      <c r="E138" s="2466"/>
      <c r="F138" s="2466"/>
      <c r="G138" s="378"/>
      <c r="H138" s="601">
        <v>156.30000000000001</v>
      </c>
      <c r="I138" s="601" t="s">
        <v>2672</v>
      </c>
      <c r="J138" s="378"/>
      <c r="K138" s="2469"/>
      <c r="L138" s="2466"/>
      <c r="M138" s="2466"/>
      <c r="N138" s="2466"/>
      <c r="O138" s="912"/>
      <c r="P138" s="912"/>
      <c r="Q138" s="2472"/>
      <c r="R138" s="831"/>
    </row>
    <row r="139" spans="1:21">
      <c r="A139" s="356">
        <v>130</v>
      </c>
      <c r="B139" s="398">
        <v>16</v>
      </c>
      <c r="C139" s="378" t="s">
        <v>2673</v>
      </c>
      <c r="D139" s="378" t="s">
        <v>19</v>
      </c>
      <c r="E139" s="2466"/>
      <c r="F139" s="2466"/>
      <c r="G139" s="378"/>
      <c r="H139" s="601">
        <v>121.1</v>
      </c>
      <c r="I139" s="601" t="s">
        <v>2674</v>
      </c>
      <c r="J139" s="378"/>
      <c r="K139" s="2469"/>
      <c r="L139" s="2466"/>
      <c r="M139" s="2466"/>
      <c r="N139" s="2466"/>
      <c r="O139" s="912"/>
      <c r="P139" s="912"/>
      <c r="Q139" s="2472"/>
      <c r="R139" s="831"/>
    </row>
    <row r="140" spans="1:21">
      <c r="A140" s="356">
        <v>131</v>
      </c>
      <c r="B140" s="960">
        <v>17</v>
      </c>
      <c r="C140" s="378" t="s">
        <v>2675</v>
      </c>
      <c r="D140" s="378" t="s">
        <v>19</v>
      </c>
      <c r="E140" s="2466"/>
      <c r="F140" s="2466"/>
      <c r="G140" s="378"/>
      <c r="H140" s="601" t="s">
        <v>2676</v>
      </c>
      <c r="I140" s="601" t="s">
        <v>2677</v>
      </c>
      <c r="J140" s="378"/>
      <c r="K140" s="2469"/>
      <c r="L140" s="2466"/>
      <c r="M140" s="2466"/>
      <c r="N140" s="2466"/>
      <c r="O140" s="912"/>
      <c r="P140" s="912"/>
      <c r="Q140" s="2472"/>
      <c r="R140" s="831"/>
    </row>
    <row r="141" spans="1:21">
      <c r="A141" s="356">
        <v>132</v>
      </c>
      <c r="B141" s="398">
        <v>18</v>
      </c>
      <c r="C141" s="378" t="s">
        <v>2678</v>
      </c>
      <c r="D141" s="378" t="s">
        <v>19</v>
      </c>
      <c r="E141" s="2466"/>
      <c r="F141" s="2466"/>
      <c r="G141" s="378"/>
      <c r="H141" s="601"/>
      <c r="I141" s="601"/>
      <c r="J141" s="378"/>
      <c r="K141" s="2469"/>
      <c r="L141" s="2466"/>
      <c r="M141" s="2466"/>
      <c r="N141" s="2466"/>
      <c r="O141" s="912"/>
      <c r="P141" s="912"/>
      <c r="Q141" s="2472"/>
      <c r="R141" s="831"/>
    </row>
    <row r="142" spans="1:21">
      <c r="A142" s="356">
        <v>133</v>
      </c>
      <c r="B142" s="960">
        <v>19</v>
      </c>
      <c r="C142" s="378" t="s">
        <v>2679</v>
      </c>
      <c r="D142" s="378" t="s">
        <v>19</v>
      </c>
      <c r="E142" s="2467"/>
      <c r="F142" s="2467"/>
      <c r="G142" s="378"/>
      <c r="H142" s="601" t="s">
        <v>2680</v>
      </c>
      <c r="I142" s="601" t="s">
        <v>2681</v>
      </c>
      <c r="J142" s="975"/>
      <c r="K142" s="2470"/>
      <c r="L142" s="2467"/>
      <c r="M142" s="2467"/>
      <c r="N142" s="2467"/>
      <c r="O142" s="912"/>
      <c r="P142" s="912"/>
      <c r="Q142" s="2472"/>
      <c r="R142" s="831"/>
    </row>
    <row r="143" spans="1:21" ht="74.25" customHeight="1">
      <c r="A143" s="356">
        <v>134</v>
      </c>
      <c r="B143" s="398">
        <v>20</v>
      </c>
      <c r="C143" s="378" t="s">
        <v>2682</v>
      </c>
      <c r="D143" s="378" t="s">
        <v>19</v>
      </c>
      <c r="E143" s="378" t="s">
        <v>2683</v>
      </c>
      <c r="F143" s="378" t="s">
        <v>2614</v>
      </c>
      <c r="G143" s="378"/>
      <c r="H143" s="601">
        <v>132.30000000000001</v>
      </c>
      <c r="I143" s="601" t="s">
        <v>2684</v>
      </c>
      <c r="J143" s="980" t="s">
        <v>2645</v>
      </c>
      <c r="K143" s="981"/>
      <c r="L143" s="378"/>
      <c r="M143" s="378" t="s">
        <v>254</v>
      </c>
      <c r="N143" s="378" t="s">
        <v>2685</v>
      </c>
      <c r="O143" s="912">
        <v>9948.9599999999991</v>
      </c>
      <c r="P143" s="912">
        <v>5000</v>
      </c>
      <c r="Q143" s="2473"/>
      <c r="R143" s="831"/>
    </row>
    <row r="144" spans="1:21" s="918" customFormat="1" ht="75.75" customHeight="1">
      <c r="A144" s="356">
        <v>135</v>
      </c>
      <c r="B144" s="982">
        <v>21</v>
      </c>
      <c r="C144" s="378" t="s">
        <v>2682</v>
      </c>
      <c r="D144" s="378" t="s">
        <v>19</v>
      </c>
      <c r="E144" s="378" t="s">
        <v>2686</v>
      </c>
      <c r="F144" s="378" t="s">
        <v>2614</v>
      </c>
      <c r="G144" s="378"/>
      <c r="H144" s="601">
        <v>296.39999999999998</v>
      </c>
      <c r="I144" s="601" t="s">
        <v>2687</v>
      </c>
      <c r="J144" s="976" t="s">
        <v>2688</v>
      </c>
      <c r="K144" s="601"/>
      <c r="L144" s="378"/>
      <c r="M144" s="378" t="s">
        <v>254</v>
      </c>
      <c r="N144" s="378" t="s">
        <v>2689</v>
      </c>
      <c r="O144" s="912">
        <v>26651.03</v>
      </c>
      <c r="P144" s="978">
        <v>5000</v>
      </c>
      <c r="Q144" s="378" t="s">
        <v>2611</v>
      </c>
      <c r="S144" s="925"/>
    </row>
    <row r="145" spans="1:23" s="837" customFormat="1" ht="74.25" customHeight="1">
      <c r="A145" s="356">
        <v>136</v>
      </c>
      <c r="B145" s="408">
        <v>22</v>
      </c>
      <c r="C145" s="983" t="s">
        <v>479</v>
      </c>
      <c r="D145" s="378" t="s">
        <v>19</v>
      </c>
      <c r="E145" s="984" t="s">
        <v>2690</v>
      </c>
      <c r="F145" s="378" t="s">
        <v>2614</v>
      </c>
      <c r="G145" s="378"/>
      <c r="H145" s="985">
        <v>289.3</v>
      </c>
      <c r="I145" s="985" t="s">
        <v>2691</v>
      </c>
      <c r="J145" s="986" t="s">
        <v>2692</v>
      </c>
      <c r="K145" s="601"/>
      <c r="L145" s="378"/>
      <c r="M145" s="378" t="s">
        <v>254</v>
      </c>
      <c r="N145" s="987" t="s">
        <v>2693</v>
      </c>
      <c r="O145" s="769">
        <v>110995.8</v>
      </c>
      <c r="P145" s="988">
        <v>2135.7199999999998</v>
      </c>
      <c r="Q145" s="769" t="s">
        <v>2611</v>
      </c>
      <c r="S145" s="840"/>
    </row>
    <row r="146" spans="1:23" ht="55.5" customHeight="1">
      <c r="A146" s="356">
        <v>137</v>
      </c>
      <c r="B146" s="982">
        <v>23</v>
      </c>
      <c r="C146" s="989" t="s">
        <v>479</v>
      </c>
      <c r="D146" s="378" t="s">
        <v>19</v>
      </c>
      <c r="E146" s="990" t="s">
        <v>2694</v>
      </c>
      <c r="F146" s="378" t="s">
        <v>2614</v>
      </c>
      <c r="G146" s="378">
        <v>1974</v>
      </c>
      <c r="H146" s="991">
        <v>17.399999999999999</v>
      </c>
      <c r="I146" s="992" t="s">
        <v>2695</v>
      </c>
      <c r="J146" s="993" t="s">
        <v>2696</v>
      </c>
      <c r="K146" s="601"/>
      <c r="L146" s="378"/>
      <c r="M146" s="378" t="s">
        <v>33</v>
      </c>
      <c r="N146" s="378" t="s">
        <v>2697</v>
      </c>
      <c r="O146" s="912">
        <v>16303.92</v>
      </c>
      <c r="P146" s="912">
        <v>5000</v>
      </c>
      <c r="Q146" s="994" t="s">
        <v>2620</v>
      </c>
      <c r="R146" s="918"/>
      <c r="S146" s="925"/>
      <c r="T146" s="918"/>
      <c r="U146" s="918"/>
      <c r="V146" s="918"/>
      <c r="W146" s="918"/>
    </row>
    <row r="147" spans="1:23" s="882" customFormat="1" ht="82.5" customHeight="1">
      <c r="A147" s="356">
        <v>138</v>
      </c>
      <c r="B147" s="995">
        <v>24</v>
      </c>
      <c r="C147" s="996" t="s">
        <v>479</v>
      </c>
      <c r="D147" s="419" t="s">
        <v>29</v>
      </c>
      <c r="E147" s="522" t="s">
        <v>2698</v>
      </c>
      <c r="F147" s="419" t="s">
        <v>2699</v>
      </c>
      <c r="G147" s="419"/>
      <c r="H147" s="997">
        <v>60.5</v>
      </c>
      <c r="I147" s="997" t="s">
        <v>2700</v>
      </c>
      <c r="J147" s="998" t="s">
        <v>2701</v>
      </c>
      <c r="K147" s="604"/>
      <c r="L147" s="419"/>
      <c r="M147" s="419" t="s">
        <v>254</v>
      </c>
      <c r="N147" s="999" t="s">
        <v>2702</v>
      </c>
      <c r="O147" s="1000"/>
      <c r="P147" s="1001"/>
      <c r="Q147" s="419" t="s">
        <v>2611</v>
      </c>
      <c r="R147" s="931"/>
      <c r="S147" s="931"/>
      <c r="T147" s="931"/>
      <c r="U147" s="931"/>
      <c r="V147" s="931"/>
      <c r="W147" s="931"/>
    </row>
    <row r="148" spans="1:23" s="882" customFormat="1" ht="68.25" customHeight="1">
      <c r="A148" s="356">
        <v>139</v>
      </c>
      <c r="B148" s="995">
        <v>25</v>
      </c>
      <c r="C148" s="996" t="s">
        <v>479</v>
      </c>
      <c r="D148" s="419" t="s">
        <v>29</v>
      </c>
      <c r="E148" s="522" t="s">
        <v>2703</v>
      </c>
      <c r="F148" s="419" t="s">
        <v>2699</v>
      </c>
      <c r="G148" s="419"/>
      <c r="H148" s="997">
        <v>105.5</v>
      </c>
      <c r="I148" s="997" t="s">
        <v>2704</v>
      </c>
      <c r="J148" s="1002" t="s">
        <v>2688</v>
      </c>
      <c r="K148" s="604"/>
      <c r="L148" s="419"/>
      <c r="M148" s="419" t="s">
        <v>254</v>
      </c>
      <c r="N148" s="999" t="s">
        <v>2705</v>
      </c>
      <c r="O148" s="1000"/>
      <c r="P148" s="1001"/>
      <c r="Q148" s="419" t="s">
        <v>2611</v>
      </c>
      <c r="R148" s="931"/>
      <c r="S148" s="931"/>
      <c r="T148" s="931"/>
      <c r="U148" s="931"/>
      <c r="V148" s="931"/>
      <c r="W148" s="931"/>
    </row>
    <row r="149" spans="1:23" s="931" customFormat="1" ht="51" customHeight="1">
      <c r="A149" s="356">
        <v>140</v>
      </c>
      <c r="B149" s="1003">
        <v>26</v>
      </c>
      <c r="C149" s="996" t="s">
        <v>479</v>
      </c>
      <c r="D149" s="419" t="s">
        <v>29</v>
      </c>
      <c r="E149" s="1004" t="s">
        <v>2703</v>
      </c>
      <c r="F149" s="419" t="s">
        <v>2699</v>
      </c>
      <c r="G149" s="1003"/>
      <c r="H149" s="1003">
        <v>106.8</v>
      </c>
      <c r="I149" s="1005" t="s">
        <v>2706</v>
      </c>
      <c r="J149" s="419" t="s">
        <v>2688</v>
      </c>
      <c r="K149" s="1003"/>
      <c r="L149" s="1003"/>
      <c r="M149" s="419" t="s">
        <v>254</v>
      </c>
      <c r="N149" s="999" t="s">
        <v>2707</v>
      </c>
      <c r="O149" s="1006"/>
      <c r="P149" s="1003"/>
      <c r="Q149" s="419" t="s">
        <v>2611</v>
      </c>
    </row>
    <row r="150" spans="1:23" s="882" customFormat="1">
      <c r="A150" s="1007"/>
      <c r="B150" s="1008"/>
      <c r="C150" s="2474" t="s">
        <v>2708</v>
      </c>
      <c r="D150" s="2474"/>
      <c r="E150" s="2474"/>
      <c r="F150" s="2474"/>
      <c r="G150" s="2474"/>
      <c r="H150" s="2474"/>
      <c r="I150" s="2474"/>
      <c r="J150" s="2474"/>
      <c r="K150" s="2474"/>
      <c r="L150" s="2474"/>
      <c r="M150" s="2474"/>
      <c r="N150" s="2474"/>
      <c r="O150" s="2474"/>
      <c r="P150" s="2475"/>
      <c r="Q150" s="2474"/>
      <c r="S150" s="881"/>
    </row>
    <row r="151" spans="1:23" s="882" customFormat="1" ht="63.75" customHeight="1">
      <c r="A151" s="444">
        <v>141</v>
      </c>
      <c r="B151" s="1009">
        <v>1</v>
      </c>
      <c r="C151" s="418" t="s">
        <v>145</v>
      </c>
      <c r="D151" s="421" t="s">
        <v>29</v>
      </c>
      <c r="E151" s="421" t="s">
        <v>2709</v>
      </c>
      <c r="F151" s="421" t="s">
        <v>459</v>
      </c>
      <c r="G151" s="421" t="s">
        <v>695</v>
      </c>
      <c r="H151" s="1010">
        <v>835</v>
      </c>
      <c r="I151" s="1010" t="s">
        <v>2710</v>
      </c>
      <c r="J151" s="421" t="s">
        <v>2711</v>
      </c>
      <c r="K151" s="1010" t="s">
        <v>695</v>
      </c>
      <c r="L151" s="421" t="s">
        <v>695</v>
      </c>
      <c r="M151" s="421" t="s">
        <v>33</v>
      </c>
      <c r="N151" s="421" t="s">
        <v>2712</v>
      </c>
      <c r="O151" s="1011" t="s">
        <v>695</v>
      </c>
      <c r="P151" s="442" t="s">
        <v>2713</v>
      </c>
      <c r="Q151" s="421" t="s">
        <v>2714</v>
      </c>
      <c r="R151" s="1012"/>
      <c r="S151" s="1012"/>
      <c r="T151" s="1012"/>
      <c r="U151" s="1012"/>
    </row>
    <row r="152" spans="1:23" s="882" customFormat="1" ht="54" customHeight="1">
      <c r="A152" s="444">
        <v>142</v>
      </c>
      <c r="B152" s="1013">
        <v>2</v>
      </c>
      <c r="C152" s="1014" t="s">
        <v>145</v>
      </c>
      <c r="D152" s="1015" t="s">
        <v>29</v>
      </c>
      <c r="E152" s="1016" t="s">
        <v>2715</v>
      </c>
      <c r="F152" s="1016" t="s">
        <v>2614</v>
      </c>
      <c r="G152" s="1016" t="s">
        <v>695</v>
      </c>
      <c r="H152" s="1017">
        <v>1054</v>
      </c>
      <c r="I152" s="1018" t="s">
        <v>2716</v>
      </c>
      <c r="J152" s="1016" t="s">
        <v>2717</v>
      </c>
      <c r="K152" s="1018" t="s">
        <v>695</v>
      </c>
      <c r="L152" s="1016" t="s">
        <v>695</v>
      </c>
      <c r="M152" s="1015" t="s">
        <v>33</v>
      </c>
      <c r="N152" s="1016" t="s">
        <v>2718</v>
      </c>
      <c r="O152" s="431" t="s">
        <v>695</v>
      </c>
      <c r="P152" s="442" t="s">
        <v>2713</v>
      </c>
      <c r="Q152" s="1015" t="s">
        <v>2714</v>
      </c>
      <c r="R152" s="1012"/>
      <c r="S152" s="1012"/>
      <c r="T152" s="1012"/>
      <c r="U152" s="1012"/>
    </row>
    <row r="153" spans="1:23" s="882" customFormat="1" ht="52.5" customHeight="1">
      <c r="A153" s="444">
        <v>143</v>
      </c>
      <c r="B153" s="1019">
        <v>3</v>
      </c>
      <c r="C153" s="1014" t="s">
        <v>145</v>
      </c>
      <c r="D153" s="1015" t="s">
        <v>29</v>
      </c>
      <c r="E153" s="442" t="s">
        <v>2719</v>
      </c>
      <c r="F153" s="442" t="s">
        <v>2614</v>
      </c>
      <c r="G153" s="442" t="s">
        <v>695</v>
      </c>
      <c r="H153" s="1020">
        <v>2500</v>
      </c>
      <c r="I153" s="1021" t="s">
        <v>2720</v>
      </c>
      <c r="J153" s="442" t="s">
        <v>887</v>
      </c>
      <c r="K153" s="1021" t="s">
        <v>695</v>
      </c>
      <c r="L153" s="442" t="s">
        <v>695</v>
      </c>
      <c r="M153" s="1015" t="s">
        <v>33</v>
      </c>
      <c r="N153" s="442" t="s">
        <v>2721</v>
      </c>
      <c r="O153" s="1022" t="s">
        <v>695</v>
      </c>
      <c r="P153" s="442" t="s">
        <v>2713</v>
      </c>
      <c r="Q153" s="1015" t="s">
        <v>2714</v>
      </c>
      <c r="R153" s="1012"/>
      <c r="S153" s="1012"/>
      <c r="T153" s="1012"/>
      <c r="U153" s="1012"/>
    </row>
    <row r="154" spans="1:23" s="882" customFormat="1" ht="63.75" customHeight="1">
      <c r="A154" s="444">
        <v>144</v>
      </c>
      <c r="B154" s="1013">
        <v>4</v>
      </c>
      <c r="C154" s="1014" t="s">
        <v>145</v>
      </c>
      <c r="D154" s="1015" t="s">
        <v>29</v>
      </c>
      <c r="E154" s="442" t="s">
        <v>2722</v>
      </c>
      <c r="F154" s="421" t="s">
        <v>459</v>
      </c>
      <c r="G154" s="442" t="s">
        <v>695</v>
      </c>
      <c r="H154" s="1020">
        <v>1501</v>
      </c>
      <c r="I154" s="1021" t="s">
        <v>2723</v>
      </c>
      <c r="J154" s="442" t="s">
        <v>887</v>
      </c>
      <c r="K154" s="1021" t="s">
        <v>695</v>
      </c>
      <c r="L154" s="442" t="s">
        <v>695</v>
      </c>
      <c r="M154" s="1015" t="s">
        <v>33</v>
      </c>
      <c r="N154" s="442" t="s">
        <v>2724</v>
      </c>
      <c r="O154" s="1022" t="s">
        <v>695</v>
      </c>
      <c r="P154" s="442" t="s">
        <v>2713</v>
      </c>
      <c r="Q154" s="1015" t="s">
        <v>2714</v>
      </c>
      <c r="R154" s="1012"/>
      <c r="S154" s="1012"/>
      <c r="T154" s="1012"/>
      <c r="U154" s="1012"/>
    </row>
    <row r="155" spans="1:23" s="882" customFormat="1" ht="63.75" customHeight="1">
      <c r="A155" s="444">
        <v>145</v>
      </c>
      <c r="B155" s="1019">
        <v>5</v>
      </c>
      <c r="C155" s="1014" t="s">
        <v>145</v>
      </c>
      <c r="D155" s="1015" t="s">
        <v>29</v>
      </c>
      <c r="E155" s="442" t="s">
        <v>2725</v>
      </c>
      <c r="F155" s="1015" t="s">
        <v>459</v>
      </c>
      <c r="G155" s="442" t="s">
        <v>695</v>
      </c>
      <c r="H155" s="1020">
        <v>1610</v>
      </c>
      <c r="I155" s="1021" t="s">
        <v>2726</v>
      </c>
      <c r="J155" s="442" t="s">
        <v>887</v>
      </c>
      <c r="K155" s="1021" t="s">
        <v>695</v>
      </c>
      <c r="L155" s="442" t="s">
        <v>695</v>
      </c>
      <c r="M155" s="1015" t="s">
        <v>33</v>
      </c>
      <c r="N155" s="442" t="s">
        <v>2727</v>
      </c>
      <c r="O155" s="1022" t="s">
        <v>695</v>
      </c>
      <c r="P155" s="442" t="s">
        <v>2713</v>
      </c>
      <c r="Q155" s="1015" t="s">
        <v>2714</v>
      </c>
      <c r="R155" s="1012"/>
      <c r="S155" s="1012"/>
      <c r="T155" s="1012"/>
      <c r="U155" s="1012"/>
    </row>
    <row r="156" spans="1:23" s="882" customFormat="1" ht="54" customHeight="1">
      <c r="A156" s="444">
        <v>146</v>
      </c>
      <c r="B156" s="1013">
        <v>6</v>
      </c>
      <c r="C156" s="1014" t="s">
        <v>145</v>
      </c>
      <c r="D156" s="1015" t="s">
        <v>29</v>
      </c>
      <c r="E156" s="442" t="s">
        <v>2728</v>
      </c>
      <c r="F156" s="1016" t="s">
        <v>2614</v>
      </c>
      <c r="G156" s="442" t="s">
        <v>695</v>
      </c>
      <c r="H156" s="1020">
        <v>1000</v>
      </c>
      <c r="I156" s="1021" t="s">
        <v>2729</v>
      </c>
      <c r="J156" s="442" t="s">
        <v>2730</v>
      </c>
      <c r="K156" s="1021" t="s">
        <v>695</v>
      </c>
      <c r="L156" s="442" t="s">
        <v>695</v>
      </c>
      <c r="M156" s="1015" t="s">
        <v>33</v>
      </c>
      <c r="N156" s="442" t="s">
        <v>2731</v>
      </c>
      <c r="O156" s="1022" t="s">
        <v>695</v>
      </c>
      <c r="P156" s="442" t="s">
        <v>2713</v>
      </c>
      <c r="Q156" s="1015" t="s">
        <v>2714</v>
      </c>
      <c r="R156" s="1012"/>
      <c r="S156" s="1012"/>
      <c r="T156" s="1012"/>
      <c r="U156" s="1012"/>
    </row>
    <row r="157" spans="1:23" s="882" customFormat="1" ht="63.75" customHeight="1">
      <c r="A157" s="444">
        <v>147</v>
      </c>
      <c r="B157" s="1019">
        <v>7</v>
      </c>
      <c r="C157" s="1014" t="s">
        <v>145</v>
      </c>
      <c r="D157" s="1015" t="s">
        <v>29</v>
      </c>
      <c r="E157" s="442" t="s">
        <v>2732</v>
      </c>
      <c r="F157" s="421" t="s">
        <v>459</v>
      </c>
      <c r="G157" s="442" t="s">
        <v>695</v>
      </c>
      <c r="H157" s="1020">
        <v>1500</v>
      </c>
      <c r="I157" s="1021" t="s">
        <v>2733</v>
      </c>
      <c r="J157" s="442" t="s">
        <v>887</v>
      </c>
      <c r="K157" s="1021" t="s">
        <v>695</v>
      </c>
      <c r="L157" s="442" t="s">
        <v>695</v>
      </c>
      <c r="M157" s="1015" t="s">
        <v>33</v>
      </c>
      <c r="N157" s="442" t="s">
        <v>2734</v>
      </c>
      <c r="O157" s="1022" t="s">
        <v>695</v>
      </c>
      <c r="P157" s="442" t="s">
        <v>2713</v>
      </c>
      <c r="Q157" s="1015" t="s">
        <v>2714</v>
      </c>
      <c r="R157" s="1012"/>
      <c r="S157" s="1012"/>
      <c r="T157" s="1012"/>
      <c r="U157" s="1012"/>
    </row>
    <row r="158" spans="1:23" s="882" customFormat="1" ht="63.75" customHeight="1">
      <c r="A158" s="444">
        <v>148</v>
      </c>
      <c r="B158" s="1013">
        <v>8</v>
      </c>
      <c r="C158" s="1014" t="s">
        <v>145</v>
      </c>
      <c r="D158" s="1015" t="s">
        <v>29</v>
      </c>
      <c r="E158" s="1014" t="s">
        <v>2735</v>
      </c>
      <c r="F158" s="1014" t="s">
        <v>459</v>
      </c>
      <c r="G158" s="1014" t="s">
        <v>695</v>
      </c>
      <c r="H158" s="1023">
        <v>3578</v>
      </c>
      <c r="I158" s="1021" t="s">
        <v>2736</v>
      </c>
      <c r="J158" s="442" t="s">
        <v>2737</v>
      </c>
      <c r="K158" s="1021" t="s">
        <v>695</v>
      </c>
      <c r="L158" s="442" t="s">
        <v>695</v>
      </c>
      <c r="M158" s="1015" t="s">
        <v>33</v>
      </c>
      <c r="N158" s="442" t="s">
        <v>2738</v>
      </c>
      <c r="O158" s="1022" t="s">
        <v>695</v>
      </c>
      <c r="P158" s="442" t="s">
        <v>2739</v>
      </c>
      <c r="Q158" s="1015" t="s">
        <v>2714</v>
      </c>
      <c r="R158" s="1012"/>
      <c r="S158" s="1012"/>
      <c r="T158" s="1012"/>
      <c r="U158" s="1012"/>
    </row>
    <row r="159" spans="1:23" s="882" customFormat="1" ht="63.75" customHeight="1">
      <c r="A159" s="444">
        <v>149</v>
      </c>
      <c r="B159" s="1019">
        <v>9</v>
      </c>
      <c r="C159" s="1014" t="s">
        <v>145</v>
      </c>
      <c r="D159" s="1015" t="s">
        <v>29</v>
      </c>
      <c r="E159" s="1016" t="s">
        <v>2740</v>
      </c>
      <c r="F159" s="1016" t="s">
        <v>2614</v>
      </c>
      <c r="G159" s="1016" t="s">
        <v>695</v>
      </c>
      <c r="H159" s="1020">
        <v>1013</v>
      </c>
      <c r="I159" s="1021" t="s">
        <v>2741</v>
      </c>
      <c r="J159" s="442" t="s">
        <v>887</v>
      </c>
      <c r="K159" s="1021" t="s">
        <v>695</v>
      </c>
      <c r="L159" s="442" t="s">
        <v>695</v>
      </c>
      <c r="M159" s="1015" t="s">
        <v>33</v>
      </c>
      <c r="N159" s="442" t="s">
        <v>2742</v>
      </c>
      <c r="O159" s="1022" t="s">
        <v>695</v>
      </c>
      <c r="P159" s="442" t="s">
        <v>2739</v>
      </c>
      <c r="Q159" s="1015" t="s">
        <v>2714</v>
      </c>
      <c r="R159" s="1012"/>
      <c r="S159" s="1012"/>
      <c r="T159" s="1012"/>
      <c r="U159" s="1012"/>
    </row>
    <row r="160" spans="1:23" s="882" customFormat="1" ht="63.75" customHeight="1">
      <c r="A160" s="444">
        <v>150</v>
      </c>
      <c r="B160" s="1013">
        <v>10</v>
      </c>
      <c r="C160" s="1014" t="s">
        <v>145</v>
      </c>
      <c r="D160" s="1015" t="s">
        <v>29</v>
      </c>
      <c r="E160" s="442" t="s">
        <v>2743</v>
      </c>
      <c r="F160" s="442" t="s">
        <v>2614</v>
      </c>
      <c r="G160" s="442" t="s">
        <v>695</v>
      </c>
      <c r="H160" s="1020">
        <v>1700</v>
      </c>
      <c r="I160" s="1021" t="s">
        <v>2744</v>
      </c>
      <c r="J160" s="442" t="s">
        <v>887</v>
      </c>
      <c r="K160" s="1021" t="s">
        <v>695</v>
      </c>
      <c r="L160" s="442" t="s">
        <v>695</v>
      </c>
      <c r="M160" s="1015" t="s">
        <v>33</v>
      </c>
      <c r="N160" s="442" t="s">
        <v>2745</v>
      </c>
      <c r="O160" s="1022" t="s">
        <v>695</v>
      </c>
      <c r="P160" s="442" t="s">
        <v>2746</v>
      </c>
      <c r="Q160" s="1015" t="s">
        <v>2714</v>
      </c>
      <c r="R160" s="1012"/>
      <c r="S160" s="1012"/>
      <c r="T160" s="1012"/>
      <c r="U160" s="1012"/>
    </row>
    <row r="161" spans="1:21" s="882" customFormat="1" ht="63.75" customHeight="1">
      <c r="A161" s="444">
        <v>151</v>
      </c>
      <c r="B161" s="1019">
        <v>11</v>
      </c>
      <c r="C161" s="1014" t="s">
        <v>145</v>
      </c>
      <c r="D161" s="1015" t="s">
        <v>29</v>
      </c>
      <c r="E161" s="442" t="s">
        <v>2747</v>
      </c>
      <c r="F161" s="421" t="s">
        <v>459</v>
      </c>
      <c r="G161" s="442" t="s">
        <v>695</v>
      </c>
      <c r="H161" s="1021">
        <v>420</v>
      </c>
      <c r="I161" s="1021" t="s">
        <v>2748</v>
      </c>
      <c r="J161" s="442" t="s">
        <v>2749</v>
      </c>
      <c r="K161" s="1021" t="s">
        <v>695</v>
      </c>
      <c r="L161" s="442" t="s">
        <v>695</v>
      </c>
      <c r="M161" s="1015" t="s">
        <v>33</v>
      </c>
      <c r="N161" s="442" t="s">
        <v>2750</v>
      </c>
      <c r="O161" s="1022" t="s">
        <v>695</v>
      </c>
      <c r="P161" s="442" t="s">
        <v>2751</v>
      </c>
      <c r="Q161" s="1015" t="s">
        <v>2714</v>
      </c>
      <c r="R161" s="1012"/>
      <c r="S161" s="1012"/>
      <c r="T161" s="1012"/>
      <c r="U161" s="1012"/>
    </row>
    <row r="162" spans="1:21" s="882" customFormat="1" ht="50.25" customHeight="1">
      <c r="A162" s="444">
        <v>152</v>
      </c>
      <c r="B162" s="1013">
        <v>12</v>
      </c>
      <c r="C162" s="1014" t="s">
        <v>145</v>
      </c>
      <c r="D162" s="1015" t="s">
        <v>29</v>
      </c>
      <c r="E162" s="1014" t="s">
        <v>2752</v>
      </c>
      <c r="F162" s="1014" t="s">
        <v>2614</v>
      </c>
      <c r="G162" s="1014" t="s">
        <v>695</v>
      </c>
      <c r="H162" s="1023">
        <v>5545</v>
      </c>
      <c r="I162" s="1021" t="s">
        <v>2753</v>
      </c>
      <c r="J162" s="442" t="s">
        <v>2754</v>
      </c>
      <c r="K162" s="1021" t="s">
        <v>695</v>
      </c>
      <c r="L162" s="442" t="s">
        <v>695</v>
      </c>
      <c r="M162" s="1015" t="s">
        <v>33</v>
      </c>
      <c r="N162" s="442" t="s">
        <v>2755</v>
      </c>
      <c r="O162" s="1022" t="s">
        <v>695</v>
      </c>
      <c r="P162" s="442" t="s">
        <v>2739</v>
      </c>
      <c r="Q162" s="1015" t="s">
        <v>2714</v>
      </c>
      <c r="R162" s="1012"/>
      <c r="S162" s="1012"/>
      <c r="T162" s="1012"/>
      <c r="U162" s="1012"/>
    </row>
    <row r="163" spans="1:21" s="882" customFormat="1" ht="63.75" customHeight="1">
      <c r="A163" s="444">
        <v>153</v>
      </c>
      <c r="B163" s="1019">
        <v>13</v>
      </c>
      <c r="C163" s="1014" t="s">
        <v>145</v>
      </c>
      <c r="D163" s="1015" t="s">
        <v>29</v>
      </c>
      <c r="E163" s="1016" t="s">
        <v>2756</v>
      </c>
      <c r="F163" s="1015" t="s">
        <v>459</v>
      </c>
      <c r="G163" s="1016" t="s">
        <v>695</v>
      </c>
      <c r="H163" s="1020">
        <v>5000</v>
      </c>
      <c r="I163" s="1021" t="s">
        <v>2757</v>
      </c>
      <c r="J163" s="442" t="s">
        <v>2758</v>
      </c>
      <c r="K163" s="1021" t="s">
        <v>695</v>
      </c>
      <c r="L163" s="442" t="s">
        <v>695</v>
      </c>
      <c r="M163" s="1015" t="s">
        <v>33</v>
      </c>
      <c r="N163" s="442" t="s">
        <v>2759</v>
      </c>
      <c r="O163" s="1022" t="s">
        <v>695</v>
      </c>
      <c r="P163" s="442" t="s">
        <v>2739</v>
      </c>
      <c r="Q163" s="1015" t="s">
        <v>2714</v>
      </c>
      <c r="R163" s="1012"/>
      <c r="S163" s="1012"/>
      <c r="T163" s="1012"/>
      <c r="U163" s="1012"/>
    </row>
    <row r="164" spans="1:21" s="882" customFormat="1" ht="63.75" customHeight="1">
      <c r="A164" s="444">
        <v>154</v>
      </c>
      <c r="B164" s="1013">
        <v>14</v>
      </c>
      <c r="C164" s="1014" t="s">
        <v>145</v>
      </c>
      <c r="D164" s="1015" t="s">
        <v>29</v>
      </c>
      <c r="E164" s="442" t="s">
        <v>2760</v>
      </c>
      <c r="F164" s="1015" t="s">
        <v>459</v>
      </c>
      <c r="G164" s="442" t="s">
        <v>695</v>
      </c>
      <c r="H164" s="1020">
        <v>2736</v>
      </c>
      <c r="I164" s="1021" t="s">
        <v>2761</v>
      </c>
      <c r="J164" s="442" t="s">
        <v>2762</v>
      </c>
      <c r="K164" s="1021" t="s">
        <v>695</v>
      </c>
      <c r="L164" s="442" t="s">
        <v>695</v>
      </c>
      <c r="M164" s="1015" t="s">
        <v>33</v>
      </c>
      <c r="N164" s="442" t="s">
        <v>2763</v>
      </c>
      <c r="O164" s="1022" t="s">
        <v>695</v>
      </c>
      <c r="P164" s="442" t="s">
        <v>2739</v>
      </c>
      <c r="Q164" s="1015" t="s">
        <v>2714</v>
      </c>
      <c r="R164" s="1012"/>
      <c r="S164" s="1012"/>
      <c r="T164" s="1012"/>
      <c r="U164" s="1012"/>
    </row>
    <row r="165" spans="1:21" s="882" customFormat="1" ht="63.75" customHeight="1">
      <c r="A165" s="444">
        <v>155</v>
      </c>
      <c r="B165" s="1019">
        <v>15</v>
      </c>
      <c r="C165" s="1014" t="s">
        <v>145</v>
      </c>
      <c r="D165" s="1015" t="s">
        <v>29</v>
      </c>
      <c r="E165" s="442" t="s">
        <v>2764</v>
      </c>
      <c r="F165" s="1015" t="s">
        <v>459</v>
      </c>
      <c r="G165" s="442" t="s">
        <v>695</v>
      </c>
      <c r="H165" s="1020">
        <v>1654</v>
      </c>
      <c r="I165" s="1021" t="s">
        <v>2765</v>
      </c>
      <c r="J165" s="442" t="s">
        <v>887</v>
      </c>
      <c r="K165" s="1021" t="s">
        <v>695</v>
      </c>
      <c r="L165" s="442" t="s">
        <v>695</v>
      </c>
      <c r="M165" s="1015" t="s">
        <v>33</v>
      </c>
      <c r="N165" s="442" t="s">
        <v>2766</v>
      </c>
      <c r="O165" s="1022" t="s">
        <v>695</v>
      </c>
      <c r="P165" s="442" t="s">
        <v>2739</v>
      </c>
      <c r="Q165" s="1015" t="s">
        <v>2714</v>
      </c>
      <c r="R165" s="1012"/>
      <c r="S165" s="1012"/>
      <c r="T165" s="1012"/>
      <c r="U165" s="1012"/>
    </row>
    <row r="166" spans="1:21" s="882" customFormat="1" ht="63.75" customHeight="1">
      <c r="A166" s="444">
        <v>156</v>
      </c>
      <c r="B166" s="1013">
        <v>16</v>
      </c>
      <c r="C166" s="1014" t="s">
        <v>145</v>
      </c>
      <c r="D166" s="1015" t="s">
        <v>29</v>
      </c>
      <c r="E166" s="442" t="s">
        <v>2767</v>
      </c>
      <c r="F166" s="1015" t="s">
        <v>459</v>
      </c>
      <c r="G166" s="442" t="s">
        <v>695</v>
      </c>
      <c r="H166" s="1020">
        <v>2618</v>
      </c>
      <c r="I166" s="1021" t="s">
        <v>2768</v>
      </c>
      <c r="J166" s="442" t="s">
        <v>2769</v>
      </c>
      <c r="K166" s="1021" t="s">
        <v>695</v>
      </c>
      <c r="L166" s="442" t="s">
        <v>695</v>
      </c>
      <c r="M166" s="1015" t="s">
        <v>33</v>
      </c>
      <c r="N166" s="442" t="s">
        <v>2770</v>
      </c>
      <c r="O166" s="1022" t="s">
        <v>695</v>
      </c>
      <c r="P166" s="442" t="s">
        <v>2739</v>
      </c>
      <c r="Q166" s="1015" t="s">
        <v>2714</v>
      </c>
      <c r="R166" s="1012"/>
      <c r="S166" s="1012"/>
      <c r="T166" s="1012"/>
      <c r="U166" s="1012"/>
    </row>
    <row r="167" spans="1:21" s="882" customFormat="1" ht="63.75" customHeight="1">
      <c r="A167" s="444">
        <v>157</v>
      </c>
      <c r="B167" s="1019">
        <v>17</v>
      </c>
      <c r="C167" s="1014" t="s">
        <v>145</v>
      </c>
      <c r="D167" s="1015" t="s">
        <v>29</v>
      </c>
      <c r="E167" s="1014" t="s">
        <v>2771</v>
      </c>
      <c r="F167" s="1014" t="s">
        <v>2614</v>
      </c>
      <c r="G167" s="1014" t="s">
        <v>695</v>
      </c>
      <c r="H167" s="1024">
        <v>1008</v>
      </c>
      <c r="I167" s="1025" t="s">
        <v>2772</v>
      </c>
      <c r="J167" s="442" t="s">
        <v>887</v>
      </c>
      <c r="K167" s="1021" t="s">
        <v>695</v>
      </c>
      <c r="L167" s="442" t="s">
        <v>695</v>
      </c>
      <c r="M167" s="1015" t="s">
        <v>33</v>
      </c>
      <c r="N167" s="442" t="s">
        <v>2773</v>
      </c>
      <c r="O167" s="1022" t="s">
        <v>695</v>
      </c>
      <c r="P167" s="442" t="s">
        <v>2739</v>
      </c>
      <c r="Q167" s="1015" t="s">
        <v>2714</v>
      </c>
      <c r="R167" s="1012"/>
      <c r="S167" s="1012"/>
      <c r="T167" s="1012"/>
      <c r="U167" s="1012"/>
    </row>
    <row r="168" spans="1:21" s="882" customFormat="1" ht="46.5" customHeight="1">
      <c r="A168" s="444">
        <v>158</v>
      </c>
      <c r="B168" s="1013">
        <v>18</v>
      </c>
      <c r="C168" s="1014" t="s">
        <v>145</v>
      </c>
      <c r="D168" s="1015" t="s">
        <v>29</v>
      </c>
      <c r="E168" s="1016" t="s">
        <v>2774</v>
      </c>
      <c r="F168" s="1015" t="s">
        <v>459</v>
      </c>
      <c r="G168" s="1016" t="s">
        <v>695</v>
      </c>
      <c r="H168" s="1018">
        <v>336</v>
      </c>
      <c r="I168" s="1021" t="s">
        <v>2775</v>
      </c>
      <c r="J168" s="442" t="s">
        <v>2776</v>
      </c>
      <c r="K168" s="1021" t="s">
        <v>695</v>
      </c>
      <c r="L168" s="442" t="s">
        <v>695</v>
      </c>
      <c r="M168" s="1015" t="s">
        <v>33</v>
      </c>
      <c r="N168" s="442" t="s">
        <v>2777</v>
      </c>
      <c r="O168" s="1022" t="s">
        <v>695</v>
      </c>
      <c r="P168" s="442" t="s">
        <v>2739</v>
      </c>
      <c r="Q168" s="1015" t="s">
        <v>2714</v>
      </c>
      <c r="R168" s="1012"/>
      <c r="S168" s="1012"/>
      <c r="T168" s="1012"/>
      <c r="U168" s="1012"/>
    </row>
    <row r="169" spans="1:21" ht="46.5" customHeight="1">
      <c r="A169" s="444">
        <v>159</v>
      </c>
      <c r="B169" s="1026">
        <v>19</v>
      </c>
      <c r="C169" s="450" t="s">
        <v>145</v>
      </c>
      <c r="D169" s="1027" t="s">
        <v>19</v>
      </c>
      <c r="E169" s="414" t="s">
        <v>2778</v>
      </c>
      <c r="F169" s="1027" t="s">
        <v>459</v>
      </c>
      <c r="G169" s="414" t="s">
        <v>695</v>
      </c>
      <c r="H169" s="1028">
        <v>1405</v>
      </c>
      <c r="I169" s="1029" t="s">
        <v>2779</v>
      </c>
      <c r="J169" s="414" t="s">
        <v>2780</v>
      </c>
      <c r="K169" s="1029" t="s">
        <v>695</v>
      </c>
      <c r="L169" s="414" t="s">
        <v>695</v>
      </c>
      <c r="M169" s="1027" t="s">
        <v>33</v>
      </c>
      <c r="N169" s="414" t="s">
        <v>2781</v>
      </c>
      <c r="O169" s="1030" t="s">
        <v>695</v>
      </c>
      <c r="P169" s="1030" t="s">
        <v>695</v>
      </c>
      <c r="Q169" s="1027" t="s">
        <v>2714</v>
      </c>
      <c r="R169" s="1031"/>
      <c r="S169" s="1031"/>
      <c r="T169" s="1031"/>
      <c r="U169" s="1031"/>
    </row>
    <row r="170" spans="1:21" s="882" customFormat="1" ht="83.25" customHeight="1">
      <c r="A170" s="444">
        <v>160</v>
      </c>
      <c r="B170" s="1013">
        <v>20</v>
      </c>
      <c r="C170" s="1014" t="s">
        <v>145</v>
      </c>
      <c r="D170" s="1015" t="s">
        <v>29</v>
      </c>
      <c r="E170" s="442" t="s">
        <v>2782</v>
      </c>
      <c r="F170" s="1015" t="s">
        <v>459</v>
      </c>
      <c r="G170" s="442" t="s">
        <v>695</v>
      </c>
      <c r="H170" s="1020">
        <v>1664</v>
      </c>
      <c r="I170" s="1021" t="s">
        <v>2783</v>
      </c>
      <c r="J170" s="442" t="s">
        <v>2784</v>
      </c>
      <c r="K170" s="1021" t="s">
        <v>695</v>
      </c>
      <c r="L170" s="442" t="s">
        <v>695</v>
      </c>
      <c r="M170" s="1015" t="s">
        <v>33</v>
      </c>
      <c r="N170" s="442" t="s">
        <v>2785</v>
      </c>
      <c r="O170" s="1022" t="s">
        <v>695</v>
      </c>
      <c r="P170" s="442" t="s">
        <v>2786</v>
      </c>
      <c r="Q170" s="1015" t="s">
        <v>2714</v>
      </c>
      <c r="R170" s="1012"/>
      <c r="S170" s="1012"/>
      <c r="T170" s="1012"/>
      <c r="U170" s="1012"/>
    </row>
    <row r="171" spans="1:21" ht="63.75" customHeight="1">
      <c r="A171" s="444">
        <v>161</v>
      </c>
      <c r="B171" s="1026">
        <v>21</v>
      </c>
      <c r="C171" s="450" t="s">
        <v>145</v>
      </c>
      <c r="D171" s="1027" t="s">
        <v>19</v>
      </c>
      <c r="E171" s="414" t="s">
        <v>2787</v>
      </c>
      <c r="F171" s="1027" t="s">
        <v>459</v>
      </c>
      <c r="G171" s="414" t="s">
        <v>695</v>
      </c>
      <c r="H171" s="1028">
        <v>1500</v>
      </c>
      <c r="I171" s="1029" t="s">
        <v>2788</v>
      </c>
      <c r="J171" s="414" t="s">
        <v>887</v>
      </c>
      <c r="K171" s="1029" t="s">
        <v>695</v>
      </c>
      <c r="L171" s="414" t="s">
        <v>695</v>
      </c>
      <c r="M171" s="1027" t="s">
        <v>33</v>
      </c>
      <c r="N171" s="414" t="s">
        <v>2789</v>
      </c>
      <c r="O171" s="1030" t="s">
        <v>695</v>
      </c>
      <c r="P171" s="414" t="s">
        <v>2786</v>
      </c>
      <c r="Q171" s="1027" t="s">
        <v>2714</v>
      </c>
      <c r="R171" s="1031"/>
      <c r="S171" s="1031"/>
      <c r="T171" s="1031"/>
      <c r="U171" s="1031"/>
    </row>
    <row r="172" spans="1:21" s="882" customFormat="1" ht="63.75" customHeight="1">
      <c r="A172" s="444">
        <v>162</v>
      </c>
      <c r="B172" s="1013">
        <v>22</v>
      </c>
      <c r="C172" s="1014" t="s">
        <v>145</v>
      </c>
      <c r="D172" s="1015" t="s">
        <v>29</v>
      </c>
      <c r="E172" s="442" t="s">
        <v>2790</v>
      </c>
      <c r="F172" s="1015" t="s">
        <v>459</v>
      </c>
      <c r="G172" s="442" t="s">
        <v>695</v>
      </c>
      <c r="H172" s="1020">
        <v>2127</v>
      </c>
      <c r="I172" s="1021" t="s">
        <v>2791</v>
      </c>
      <c r="J172" s="442" t="s">
        <v>2792</v>
      </c>
      <c r="K172" s="1021" t="s">
        <v>695</v>
      </c>
      <c r="L172" s="442" t="s">
        <v>695</v>
      </c>
      <c r="M172" s="1015" t="s">
        <v>33</v>
      </c>
      <c r="N172" s="442" t="s">
        <v>2793</v>
      </c>
      <c r="O172" s="1022" t="s">
        <v>695</v>
      </c>
      <c r="P172" s="442" t="s">
        <v>2786</v>
      </c>
      <c r="Q172" s="1015" t="s">
        <v>2714</v>
      </c>
      <c r="R172" s="1012"/>
      <c r="S172" s="1012"/>
      <c r="T172" s="1012"/>
      <c r="U172" s="1012"/>
    </row>
    <row r="173" spans="1:21" s="882" customFormat="1" ht="63.75" customHeight="1">
      <c r="A173" s="444">
        <v>163</v>
      </c>
      <c r="B173" s="1019">
        <v>23</v>
      </c>
      <c r="C173" s="1014" t="s">
        <v>145</v>
      </c>
      <c r="D173" s="1015" t="s">
        <v>29</v>
      </c>
      <c r="E173" s="442" t="s">
        <v>2794</v>
      </c>
      <c r="F173" s="1015" t="s">
        <v>459</v>
      </c>
      <c r="G173" s="442" t="s">
        <v>695</v>
      </c>
      <c r="H173" s="1020">
        <v>1421</v>
      </c>
      <c r="I173" s="1021" t="s">
        <v>2795</v>
      </c>
      <c r="J173" s="442" t="s">
        <v>2796</v>
      </c>
      <c r="K173" s="1021" t="s">
        <v>695</v>
      </c>
      <c r="L173" s="442" t="s">
        <v>695</v>
      </c>
      <c r="M173" s="1015" t="s">
        <v>33</v>
      </c>
      <c r="N173" s="442" t="s">
        <v>2797</v>
      </c>
      <c r="O173" s="1022" t="s">
        <v>695</v>
      </c>
      <c r="P173" s="442" t="s">
        <v>2798</v>
      </c>
      <c r="Q173" s="1015" t="s">
        <v>2714</v>
      </c>
      <c r="R173" s="1012"/>
      <c r="S173" s="1012"/>
      <c r="T173" s="1012"/>
      <c r="U173" s="1012"/>
    </row>
    <row r="174" spans="1:21" s="882" customFormat="1" ht="63.75" customHeight="1">
      <c r="A174" s="444">
        <v>164</v>
      </c>
      <c r="B174" s="1013">
        <v>24</v>
      </c>
      <c r="C174" s="1014" t="s">
        <v>145</v>
      </c>
      <c r="D174" s="1015" t="s">
        <v>29</v>
      </c>
      <c r="E174" s="1014" t="s">
        <v>2799</v>
      </c>
      <c r="F174" s="1014" t="s">
        <v>459</v>
      </c>
      <c r="G174" s="1014" t="s">
        <v>695</v>
      </c>
      <c r="H174" s="1023">
        <v>3362</v>
      </c>
      <c r="I174" s="1021" t="s">
        <v>2800</v>
      </c>
      <c r="J174" s="442" t="s">
        <v>2801</v>
      </c>
      <c r="K174" s="1021" t="s">
        <v>695</v>
      </c>
      <c r="L174" s="442" t="s">
        <v>695</v>
      </c>
      <c r="M174" s="1015" t="s">
        <v>33</v>
      </c>
      <c r="N174" s="442" t="s">
        <v>2802</v>
      </c>
      <c r="O174" s="1022" t="s">
        <v>695</v>
      </c>
      <c r="P174" s="1022" t="s">
        <v>695</v>
      </c>
      <c r="Q174" s="1015" t="s">
        <v>2714</v>
      </c>
      <c r="R174" s="1012"/>
      <c r="S174" s="1012"/>
      <c r="T174" s="1012"/>
      <c r="U174" s="1012"/>
    </row>
    <row r="175" spans="1:21" s="882" customFormat="1" ht="87" customHeight="1">
      <c r="A175" s="444">
        <v>165</v>
      </c>
      <c r="B175" s="1019">
        <v>25</v>
      </c>
      <c r="C175" s="1014" t="s">
        <v>145</v>
      </c>
      <c r="D175" s="1015" t="s">
        <v>29</v>
      </c>
      <c r="E175" s="1016" t="s">
        <v>2803</v>
      </c>
      <c r="F175" s="1015" t="s">
        <v>459</v>
      </c>
      <c r="G175" s="1016" t="s">
        <v>695</v>
      </c>
      <c r="H175" s="1020">
        <v>1697</v>
      </c>
      <c r="I175" s="1021" t="s">
        <v>2804</v>
      </c>
      <c r="J175" s="442" t="s">
        <v>2805</v>
      </c>
      <c r="K175" s="1021" t="s">
        <v>695</v>
      </c>
      <c r="L175" s="442" t="s">
        <v>695</v>
      </c>
      <c r="M175" s="1015" t="s">
        <v>33</v>
      </c>
      <c r="N175" s="442" t="s">
        <v>2806</v>
      </c>
      <c r="O175" s="1022" t="s">
        <v>695</v>
      </c>
      <c r="P175" s="1022" t="s">
        <v>695</v>
      </c>
      <c r="Q175" s="1015" t="s">
        <v>2714</v>
      </c>
      <c r="R175" s="1012"/>
      <c r="S175" s="1012"/>
      <c r="T175" s="1012"/>
      <c r="U175" s="1012"/>
    </row>
    <row r="176" spans="1:21" s="882" customFormat="1" ht="63.75" customHeight="1">
      <c r="A176" s="444">
        <v>166</v>
      </c>
      <c r="B176" s="1013">
        <v>26</v>
      </c>
      <c r="C176" s="1014" t="s">
        <v>145</v>
      </c>
      <c r="D176" s="1015" t="s">
        <v>29</v>
      </c>
      <c r="E176" s="442" t="s">
        <v>2807</v>
      </c>
      <c r="F176" s="1015" t="s">
        <v>459</v>
      </c>
      <c r="G176" s="442" t="s">
        <v>695</v>
      </c>
      <c r="H176" s="1020">
        <v>1833</v>
      </c>
      <c r="I176" s="1021" t="s">
        <v>2808</v>
      </c>
      <c r="J176" s="442" t="s">
        <v>887</v>
      </c>
      <c r="K176" s="1021" t="s">
        <v>695</v>
      </c>
      <c r="L176" s="442" t="s">
        <v>695</v>
      </c>
      <c r="M176" s="1015" t="s">
        <v>33</v>
      </c>
      <c r="N176" s="442" t="s">
        <v>2809</v>
      </c>
      <c r="O176" s="1022" t="s">
        <v>695</v>
      </c>
      <c r="P176" s="1022" t="s">
        <v>695</v>
      </c>
      <c r="Q176" s="1015" t="s">
        <v>2714</v>
      </c>
      <c r="R176" s="1012"/>
      <c r="S176" s="1012"/>
      <c r="T176" s="1012"/>
      <c r="U176" s="1012"/>
    </row>
    <row r="177" spans="1:21" s="882" customFormat="1" ht="63.75" customHeight="1">
      <c r="A177" s="444">
        <v>167</v>
      </c>
      <c r="B177" s="1019">
        <v>27</v>
      </c>
      <c r="C177" s="1014" t="s">
        <v>145</v>
      </c>
      <c r="D177" s="1015" t="s">
        <v>29</v>
      </c>
      <c r="E177" s="442" t="s">
        <v>2810</v>
      </c>
      <c r="F177" s="1015" t="s">
        <v>459</v>
      </c>
      <c r="G177" s="442" t="s">
        <v>695</v>
      </c>
      <c r="H177" s="1020">
        <v>1500</v>
      </c>
      <c r="I177" s="1021" t="s">
        <v>2811</v>
      </c>
      <c r="J177" s="442" t="s">
        <v>2812</v>
      </c>
      <c r="K177" s="1021" t="s">
        <v>695</v>
      </c>
      <c r="L177" s="442" t="s">
        <v>695</v>
      </c>
      <c r="M177" s="1015" t="s">
        <v>33</v>
      </c>
      <c r="N177" s="442" t="s">
        <v>2813</v>
      </c>
      <c r="O177" s="1022" t="s">
        <v>695</v>
      </c>
      <c r="P177" s="442" t="s">
        <v>2786</v>
      </c>
      <c r="Q177" s="1015" t="s">
        <v>2714</v>
      </c>
      <c r="R177" s="1012"/>
      <c r="S177" s="1012"/>
      <c r="T177" s="1012"/>
      <c r="U177" s="1012"/>
    </row>
    <row r="178" spans="1:21" s="882" customFormat="1" ht="116.25" customHeight="1">
      <c r="A178" s="444">
        <v>168</v>
      </c>
      <c r="B178" s="1013">
        <v>28</v>
      </c>
      <c r="C178" s="1014" t="s">
        <v>145</v>
      </c>
      <c r="D178" s="1015" t="s">
        <v>29</v>
      </c>
      <c r="E178" s="442" t="s">
        <v>2814</v>
      </c>
      <c r="F178" s="1015" t="s">
        <v>459</v>
      </c>
      <c r="G178" s="442" t="s">
        <v>695</v>
      </c>
      <c r="H178" s="1020">
        <v>4513</v>
      </c>
      <c r="I178" s="1021" t="s">
        <v>2815</v>
      </c>
      <c r="J178" s="442" t="s">
        <v>2816</v>
      </c>
      <c r="K178" s="1021" t="s">
        <v>695</v>
      </c>
      <c r="L178" s="442" t="s">
        <v>695</v>
      </c>
      <c r="M178" s="1015" t="s">
        <v>33</v>
      </c>
      <c r="N178" s="442" t="s">
        <v>2817</v>
      </c>
      <c r="O178" s="1022" t="s">
        <v>695</v>
      </c>
      <c r="P178" s="442" t="s">
        <v>2786</v>
      </c>
      <c r="Q178" s="1015" t="s">
        <v>2714</v>
      </c>
      <c r="R178" s="1012"/>
      <c r="S178" s="1012"/>
      <c r="T178" s="1012"/>
      <c r="U178" s="1012"/>
    </row>
    <row r="179" spans="1:21" s="882" customFormat="1" ht="63.75" customHeight="1">
      <c r="A179" s="444">
        <v>169</v>
      </c>
      <c r="B179" s="1019">
        <v>29</v>
      </c>
      <c r="C179" s="1014" t="s">
        <v>145</v>
      </c>
      <c r="D179" s="1015" t="s">
        <v>29</v>
      </c>
      <c r="E179" s="442" t="s">
        <v>2818</v>
      </c>
      <c r="F179" s="1015" t="s">
        <v>459</v>
      </c>
      <c r="G179" s="442" t="s">
        <v>695</v>
      </c>
      <c r="H179" s="1020">
        <v>1000</v>
      </c>
      <c r="I179" s="1021" t="s">
        <v>2819</v>
      </c>
      <c r="J179" s="442" t="s">
        <v>887</v>
      </c>
      <c r="K179" s="1021" t="s">
        <v>695</v>
      </c>
      <c r="L179" s="442" t="s">
        <v>695</v>
      </c>
      <c r="M179" s="1015" t="s">
        <v>33</v>
      </c>
      <c r="N179" s="442" t="s">
        <v>2820</v>
      </c>
      <c r="O179" s="1022" t="s">
        <v>695</v>
      </c>
      <c r="P179" s="442" t="s">
        <v>2786</v>
      </c>
      <c r="Q179" s="1015" t="s">
        <v>2714</v>
      </c>
      <c r="R179" s="1012"/>
      <c r="S179" s="1012"/>
      <c r="T179" s="1012"/>
      <c r="U179" s="1012"/>
    </row>
    <row r="180" spans="1:21" s="882" customFormat="1" ht="63.75" customHeight="1">
      <c r="A180" s="444">
        <v>170</v>
      </c>
      <c r="B180" s="1013">
        <v>30</v>
      </c>
      <c r="C180" s="1014" t="s">
        <v>145</v>
      </c>
      <c r="D180" s="1015" t="s">
        <v>29</v>
      </c>
      <c r="E180" s="442" t="s">
        <v>2821</v>
      </c>
      <c r="F180" s="1015" t="s">
        <v>459</v>
      </c>
      <c r="G180" s="442" t="s">
        <v>695</v>
      </c>
      <c r="H180" s="1020">
        <v>1088</v>
      </c>
      <c r="I180" s="1021" t="s">
        <v>2822</v>
      </c>
      <c r="J180" s="442" t="s">
        <v>887</v>
      </c>
      <c r="K180" s="1021" t="s">
        <v>695</v>
      </c>
      <c r="L180" s="442" t="s">
        <v>695</v>
      </c>
      <c r="M180" s="1015" t="s">
        <v>33</v>
      </c>
      <c r="N180" s="442" t="s">
        <v>2823</v>
      </c>
      <c r="O180" s="1022" t="s">
        <v>695</v>
      </c>
      <c r="P180" s="442" t="s">
        <v>2786</v>
      </c>
      <c r="Q180" s="1015" t="s">
        <v>2714</v>
      </c>
      <c r="R180" s="1012"/>
      <c r="S180" s="1012"/>
      <c r="T180" s="1012"/>
      <c r="U180" s="1012"/>
    </row>
    <row r="181" spans="1:21" s="882" customFormat="1" ht="52.5" customHeight="1">
      <c r="A181" s="444">
        <v>171</v>
      </c>
      <c r="B181" s="1019">
        <v>31</v>
      </c>
      <c r="C181" s="1014" t="s">
        <v>145</v>
      </c>
      <c r="D181" s="1015" t="s">
        <v>29</v>
      </c>
      <c r="E181" s="442" t="s">
        <v>2824</v>
      </c>
      <c r="F181" s="1015" t="s">
        <v>459</v>
      </c>
      <c r="G181" s="442" t="s">
        <v>695</v>
      </c>
      <c r="H181" s="1020">
        <v>1330</v>
      </c>
      <c r="I181" s="1021" t="s">
        <v>2825</v>
      </c>
      <c r="J181" s="442" t="s">
        <v>887</v>
      </c>
      <c r="K181" s="1021" t="s">
        <v>695</v>
      </c>
      <c r="L181" s="442" t="s">
        <v>695</v>
      </c>
      <c r="M181" s="1015" t="s">
        <v>33</v>
      </c>
      <c r="N181" s="442" t="s">
        <v>2826</v>
      </c>
      <c r="O181" s="1022" t="s">
        <v>695</v>
      </c>
      <c r="P181" s="442" t="s">
        <v>2786</v>
      </c>
      <c r="Q181" s="1015" t="s">
        <v>2714</v>
      </c>
      <c r="R181" s="1012"/>
      <c r="S181" s="1012"/>
      <c r="T181" s="1012"/>
      <c r="U181" s="1012"/>
    </row>
    <row r="182" spans="1:21" s="882" customFormat="1" ht="52.5" customHeight="1">
      <c r="A182" s="444">
        <v>172</v>
      </c>
      <c r="B182" s="1013">
        <v>32</v>
      </c>
      <c r="C182" s="1014" t="s">
        <v>145</v>
      </c>
      <c r="D182" s="1015" t="s">
        <v>29</v>
      </c>
      <c r="E182" s="442" t="s">
        <v>2827</v>
      </c>
      <c r="F182" s="1016" t="s">
        <v>2614</v>
      </c>
      <c r="G182" s="442" t="s">
        <v>695</v>
      </c>
      <c r="H182" s="1020">
        <v>1991</v>
      </c>
      <c r="I182" s="1021" t="s">
        <v>2828</v>
      </c>
      <c r="J182" s="442" t="s">
        <v>887</v>
      </c>
      <c r="K182" s="1021" t="s">
        <v>695</v>
      </c>
      <c r="L182" s="442" t="s">
        <v>695</v>
      </c>
      <c r="M182" s="1015" t="s">
        <v>33</v>
      </c>
      <c r="N182" s="442" t="s">
        <v>2829</v>
      </c>
      <c r="O182" s="1022" t="s">
        <v>695</v>
      </c>
      <c r="P182" s="442" t="s">
        <v>2786</v>
      </c>
      <c r="Q182" s="1015" t="s">
        <v>2714</v>
      </c>
      <c r="R182" s="1012"/>
      <c r="S182" s="1012"/>
      <c r="T182" s="1012"/>
      <c r="U182" s="1012"/>
    </row>
    <row r="183" spans="1:21" s="882" customFormat="1" ht="52.5" customHeight="1">
      <c r="A183" s="444">
        <v>173</v>
      </c>
      <c r="B183" s="1019">
        <v>33</v>
      </c>
      <c r="C183" s="1014" t="s">
        <v>145</v>
      </c>
      <c r="D183" s="1015" t="s">
        <v>29</v>
      </c>
      <c r="E183" s="442" t="s">
        <v>2830</v>
      </c>
      <c r="F183" s="442" t="s">
        <v>2614</v>
      </c>
      <c r="G183" s="442" t="s">
        <v>695</v>
      </c>
      <c r="H183" s="1020">
        <v>1449</v>
      </c>
      <c r="I183" s="1021" t="s">
        <v>2831</v>
      </c>
      <c r="J183" s="442" t="s">
        <v>887</v>
      </c>
      <c r="K183" s="1021" t="s">
        <v>695</v>
      </c>
      <c r="L183" s="442" t="s">
        <v>695</v>
      </c>
      <c r="M183" s="1015" t="s">
        <v>33</v>
      </c>
      <c r="N183" s="442" t="s">
        <v>2832</v>
      </c>
      <c r="O183" s="1022" t="s">
        <v>695</v>
      </c>
      <c r="P183" s="442" t="s">
        <v>2786</v>
      </c>
      <c r="Q183" s="1015" t="s">
        <v>2714</v>
      </c>
      <c r="R183" s="1012"/>
      <c r="S183" s="1012"/>
      <c r="T183" s="1012"/>
      <c r="U183" s="1012"/>
    </row>
    <row r="184" spans="1:21" s="882" customFormat="1" ht="52.5" customHeight="1">
      <c r="A184" s="444">
        <v>174</v>
      </c>
      <c r="B184" s="1013">
        <v>34</v>
      </c>
      <c r="C184" s="1014" t="s">
        <v>145</v>
      </c>
      <c r="D184" s="1015" t="s">
        <v>29</v>
      </c>
      <c r="E184" s="442" t="s">
        <v>2833</v>
      </c>
      <c r="F184" s="442" t="s">
        <v>2614</v>
      </c>
      <c r="G184" s="442" t="s">
        <v>695</v>
      </c>
      <c r="H184" s="1020">
        <v>2146</v>
      </c>
      <c r="I184" s="1021" t="s">
        <v>2834</v>
      </c>
      <c r="J184" s="442" t="s">
        <v>887</v>
      </c>
      <c r="K184" s="1021" t="s">
        <v>695</v>
      </c>
      <c r="L184" s="442" t="s">
        <v>695</v>
      </c>
      <c r="M184" s="1015" t="s">
        <v>33</v>
      </c>
      <c r="N184" s="442" t="s">
        <v>2835</v>
      </c>
      <c r="O184" s="1022" t="s">
        <v>695</v>
      </c>
      <c r="P184" s="442" t="s">
        <v>2786</v>
      </c>
      <c r="Q184" s="1015" t="s">
        <v>2714</v>
      </c>
      <c r="R184" s="1012"/>
      <c r="S184" s="1012"/>
      <c r="T184" s="1012"/>
      <c r="U184" s="1012"/>
    </row>
    <row r="185" spans="1:21" s="882" customFormat="1" ht="81.75" customHeight="1">
      <c r="A185" s="444">
        <v>175</v>
      </c>
      <c r="B185" s="1019">
        <v>35</v>
      </c>
      <c r="C185" s="1014" t="s">
        <v>145</v>
      </c>
      <c r="D185" s="1015" t="s">
        <v>2836</v>
      </c>
      <c r="E185" s="442" t="s">
        <v>2837</v>
      </c>
      <c r="F185" s="421" t="s">
        <v>459</v>
      </c>
      <c r="G185" s="442" t="s">
        <v>695</v>
      </c>
      <c r="H185" s="1020">
        <v>1451</v>
      </c>
      <c r="I185" s="1021" t="s">
        <v>2838</v>
      </c>
      <c r="J185" s="442" t="s">
        <v>887</v>
      </c>
      <c r="K185" s="1021" t="s">
        <v>695</v>
      </c>
      <c r="L185" s="442" t="s">
        <v>695</v>
      </c>
      <c r="M185" s="1015" t="s">
        <v>33</v>
      </c>
      <c r="N185" s="442" t="s">
        <v>2839</v>
      </c>
      <c r="O185" s="1022" t="s">
        <v>695</v>
      </c>
      <c r="P185" s="442" t="s">
        <v>2786</v>
      </c>
      <c r="Q185" s="1015" t="s">
        <v>2714</v>
      </c>
      <c r="R185" s="1012"/>
      <c r="S185" s="1012"/>
      <c r="T185" s="1012"/>
      <c r="U185" s="1012"/>
    </row>
    <row r="186" spans="1:21" s="882" customFormat="1" ht="69" customHeight="1">
      <c r="A186" s="444">
        <v>176</v>
      </c>
      <c r="B186" s="1013">
        <v>36</v>
      </c>
      <c r="C186" s="1014" t="s">
        <v>145</v>
      </c>
      <c r="D186" s="1015" t="s">
        <v>2836</v>
      </c>
      <c r="E186" s="442" t="s">
        <v>2840</v>
      </c>
      <c r="F186" s="1015" t="s">
        <v>459</v>
      </c>
      <c r="G186" s="442" t="s">
        <v>695</v>
      </c>
      <c r="H186" s="1020">
        <v>4767</v>
      </c>
      <c r="I186" s="1021" t="s">
        <v>2841</v>
      </c>
      <c r="J186" s="442" t="s">
        <v>2842</v>
      </c>
      <c r="K186" s="1021" t="s">
        <v>695</v>
      </c>
      <c r="L186" s="442" t="s">
        <v>695</v>
      </c>
      <c r="M186" s="1015" t="s">
        <v>33</v>
      </c>
      <c r="N186" s="442" t="s">
        <v>2843</v>
      </c>
      <c r="O186" s="1022" t="s">
        <v>695</v>
      </c>
      <c r="P186" s="442" t="s">
        <v>2786</v>
      </c>
      <c r="Q186" s="1015" t="s">
        <v>2714</v>
      </c>
      <c r="R186" s="1012"/>
      <c r="S186" s="1012"/>
      <c r="T186" s="1012"/>
      <c r="U186" s="1012"/>
    </row>
    <row r="187" spans="1:21" s="882" customFormat="1" ht="51.75" customHeight="1">
      <c r="A187" s="444">
        <v>177</v>
      </c>
      <c r="B187" s="1019">
        <v>37</v>
      </c>
      <c r="C187" s="1014" t="s">
        <v>145</v>
      </c>
      <c r="D187" s="1015" t="s">
        <v>29</v>
      </c>
      <c r="E187" s="421" t="s">
        <v>2844</v>
      </c>
      <c r="F187" s="1015" t="s">
        <v>459</v>
      </c>
      <c r="G187" s="421" t="s">
        <v>695</v>
      </c>
      <c r="H187" s="1032">
        <v>3050</v>
      </c>
      <c r="I187" s="1010" t="s">
        <v>2845</v>
      </c>
      <c r="J187" s="421" t="s">
        <v>2846</v>
      </c>
      <c r="K187" s="1010" t="s">
        <v>695</v>
      </c>
      <c r="L187" s="421" t="s">
        <v>695</v>
      </c>
      <c r="M187" s="1015" t="s">
        <v>33</v>
      </c>
      <c r="N187" s="421" t="s">
        <v>2847</v>
      </c>
      <c r="O187" s="1011" t="s">
        <v>695</v>
      </c>
      <c r="P187" s="421" t="s">
        <v>2786</v>
      </c>
      <c r="Q187" s="1015" t="s">
        <v>2714</v>
      </c>
      <c r="R187" s="1012"/>
      <c r="S187" s="1012"/>
      <c r="T187" s="1012"/>
      <c r="U187" s="1012"/>
    </row>
    <row r="188" spans="1:21" s="882" customFormat="1" ht="59.25" customHeight="1">
      <c r="A188" s="444">
        <v>178</v>
      </c>
      <c r="B188" s="1013">
        <v>38</v>
      </c>
      <c r="C188" s="1014" t="s">
        <v>145</v>
      </c>
      <c r="D188" s="1015" t="s">
        <v>2836</v>
      </c>
      <c r="E188" s="1016" t="s">
        <v>2848</v>
      </c>
      <c r="F188" s="1015" t="s">
        <v>459</v>
      </c>
      <c r="G188" s="1016" t="s">
        <v>695</v>
      </c>
      <c r="H188" s="1017">
        <v>600</v>
      </c>
      <c r="I188" s="1018" t="s">
        <v>2849</v>
      </c>
      <c r="J188" s="1016" t="s">
        <v>2850</v>
      </c>
      <c r="K188" s="1018" t="s">
        <v>695</v>
      </c>
      <c r="L188" s="1016" t="s">
        <v>695</v>
      </c>
      <c r="M188" s="1015" t="s">
        <v>33</v>
      </c>
      <c r="N188" s="1016" t="s">
        <v>2851</v>
      </c>
      <c r="O188" s="1033"/>
      <c r="P188" s="1034"/>
      <c r="Q188" s="1034" t="s">
        <v>2714</v>
      </c>
      <c r="R188" s="1012"/>
      <c r="S188" s="1012"/>
      <c r="T188" s="1012"/>
      <c r="U188" s="1012"/>
    </row>
    <row r="189" spans="1:21" s="882" customFormat="1" ht="69" customHeight="1">
      <c r="A189" s="444">
        <v>179</v>
      </c>
      <c r="B189" s="1019">
        <v>39</v>
      </c>
      <c r="C189" s="1034" t="s">
        <v>145</v>
      </c>
      <c r="D189" s="1015" t="s">
        <v>29</v>
      </c>
      <c r="E189" s="1016" t="s">
        <v>2852</v>
      </c>
      <c r="F189" s="1015" t="s">
        <v>459</v>
      </c>
      <c r="G189" s="1016" t="s">
        <v>695</v>
      </c>
      <c r="H189" s="1017">
        <v>2104</v>
      </c>
      <c r="I189" s="1018" t="s">
        <v>2853</v>
      </c>
      <c r="J189" s="1016" t="s">
        <v>887</v>
      </c>
      <c r="K189" s="1018" t="s">
        <v>695</v>
      </c>
      <c r="L189" s="1016" t="s">
        <v>695</v>
      </c>
      <c r="M189" s="1015" t="s">
        <v>33</v>
      </c>
      <c r="N189" s="1016" t="s">
        <v>2854</v>
      </c>
      <c r="O189" s="1033"/>
      <c r="P189" s="1034" t="s">
        <v>2855</v>
      </c>
      <c r="Q189" s="1034" t="s">
        <v>2714</v>
      </c>
      <c r="R189" s="1012"/>
      <c r="S189" s="1012"/>
      <c r="T189" s="1012"/>
      <c r="U189" s="1012"/>
    </row>
    <row r="190" spans="1:21" ht="54.75" customHeight="1">
      <c r="A190" s="444">
        <v>180</v>
      </c>
      <c r="B190" s="1035">
        <v>40</v>
      </c>
      <c r="C190" s="1036" t="s">
        <v>145</v>
      </c>
      <c r="D190" s="1036" t="s">
        <v>19</v>
      </c>
      <c r="E190" s="1036" t="s">
        <v>2856</v>
      </c>
      <c r="F190" s="1036" t="s">
        <v>459</v>
      </c>
      <c r="G190" s="414" t="s">
        <v>695</v>
      </c>
      <c r="H190" s="1028">
        <v>3599</v>
      </c>
      <c r="I190" s="1029" t="s">
        <v>2857</v>
      </c>
      <c r="J190" s="414" t="s">
        <v>2749</v>
      </c>
      <c r="K190" s="1029" t="s">
        <v>695</v>
      </c>
      <c r="L190" s="414" t="s">
        <v>695</v>
      </c>
      <c r="M190" s="1027" t="s">
        <v>33</v>
      </c>
      <c r="N190" s="414" t="s">
        <v>2858</v>
      </c>
      <c r="O190" s="1030" t="s">
        <v>695</v>
      </c>
      <c r="P190" s="1030" t="s">
        <v>695</v>
      </c>
      <c r="Q190" s="1027" t="s">
        <v>2714</v>
      </c>
      <c r="R190" s="1031"/>
      <c r="S190" s="1031"/>
      <c r="T190" s="1031"/>
      <c r="U190" s="1031"/>
    </row>
    <row r="191" spans="1:21" s="882" customFormat="1" ht="51" customHeight="1">
      <c r="A191" s="444">
        <v>181</v>
      </c>
      <c r="B191" s="1019">
        <v>41</v>
      </c>
      <c r="C191" s="1034" t="s">
        <v>145</v>
      </c>
      <c r="D191" s="1034" t="s">
        <v>29</v>
      </c>
      <c r="E191" s="1034" t="s">
        <v>2859</v>
      </c>
      <c r="F191" s="1034" t="s">
        <v>459</v>
      </c>
      <c r="G191" s="1034"/>
      <c r="H191" s="1037">
        <v>1496</v>
      </c>
      <c r="I191" s="1038" t="s">
        <v>2860</v>
      </c>
      <c r="J191" s="442" t="s">
        <v>2861</v>
      </c>
      <c r="K191" s="1021"/>
      <c r="L191" s="442"/>
      <c r="M191" s="1015" t="s">
        <v>33</v>
      </c>
      <c r="N191" s="442" t="s">
        <v>2862</v>
      </c>
      <c r="O191" s="1039"/>
      <c r="P191" s="1034" t="s">
        <v>2855</v>
      </c>
      <c r="Q191" s="1034" t="s">
        <v>2714</v>
      </c>
      <c r="R191" s="1012"/>
      <c r="S191" s="1012"/>
      <c r="T191" s="1012"/>
      <c r="U191" s="1012"/>
    </row>
    <row r="192" spans="1:21" s="882" customFormat="1" ht="65.25" customHeight="1">
      <c r="A192" s="444">
        <v>182</v>
      </c>
      <c r="B192" s="1013">
        <v>42</v>
      </c>
      <c r="C192" s="422" t="s">
        <v>145</v>
      </c>
      <c r="D192" s="1034" t="s">
        <v>29</v>
      </c>
      <c r="E192" s="1034" t="s">
        <v>2863</v>
      </c>
      <c r="F192" s="1034" t="s">
        <v>459</v>
      </c>
      <c r="G192" s="1034"/>
      <c r="H192" s="1037">
        <v>1993</v>
      </c>
      <c r="I192" s="1038" t="s">
        <v>2864</v>
      </c>
      <c r="J192" s="442" t="s">
        <v>2861</v>
      </c>
      <c r="K192" s="1021"/>
      <c r="L192" s="442"/>
      <c r="M192" s="1015" t="s">
        <v>33</v>
      </c>
      <c r="N192" s="442" t="s">
        <v>2865</v>
      </c>
      <c r="O192" s="1033"/>
      <c r="P192" s="1034" t="s">
        <v>2855</v>
      </c>
      <c r="Q192" s="1034" t="s">
        <v>2714</v>
      </c>
      <c r="R192" s="1012"/>
      <c r="S192" s="1012"/>
      <c r="T192" s="1012"/>
      <c r="U192" s="1012"/>
    </row>
    <row r="193" spans="1:21" ht="55.5" customHeight="1">
      <c r="A193" s="444">
        <v>183</v>
      </c>
      <c r="B193" s="1026">
        <v>43</v>
      </c>
      <c r="C193" s="1036" t="s">
        <v>145</v>
      </c>
      <c r="D193" s="1036" t="s">
        <v>19</v>
      </c>
      <c r="E193" s="1036" t="s">
        <v>2866</v>
      </c>
      <c r="F193" s="1036" t="s">
        <v>459</v>
      </c>
      <c r="G193" s="1036"/>
      <c r="H193" s="1040">
        <v>1090</v>
      </c>
      <c r="I193" s="1029" t="s">
        <v>2867</v>
      </c>
      <c r="J193" s="414" t="s">
        <v>2861</v>
      </c>
      <c r="K193" s="1029"/>
      <c r="L193" s="414"/>
      <c r="M193" s="1027" t="s">
        <v>33</v>
      </c>
      <c r="N193" s="414" t="s">
        <v>2868</v>
      </c>
      <c r="O193" s="1030"/>
      <c r="P193" s="414" t="s">
        <v>2855</v>
      </c>
      <c r="Q193" s="1036" t="s">
        <v>2714</v>
      </c>
      <c r="R193" s="1031"/>
      <c r="S193" s="1031"/>
      <c r="T193" s="1031"/>
      <c r="U193" s="1031"/>
    </row>
    <row r="194" spans="1:21" ht="55.5" customHeight="1">
      <c r="A194" s="444">
        <v>184</v>
      </c>
      <c r="B194" s="1035">
        <v>44</v>
      </c>
      <c r="C194" s="1036" t="s">
        <v>145</v>
      </c>
      <c r="D194" s="1036" t="s">
        <v>19</v>
      </c>
      <c r="E194" s="1036" t="s">
        <v>2869</v>
      </c>
      <c r="F194" s="1036" t="s">
        <v>459</v>
      </c>
      <c r="G194" s="1036"/>
      <c r="H194" s="1040">
        <v>1147</v>
      </c>
      <c r="I194" s="1029" t="s">
        <v>2870</v>
      </c>
      <c r="J194" s="414" t="s">
        <v>2861</v>
      </c>
      <c r="K194" s="1029"/>
      <c r="L194" s="414"/>
      <c r="M194" s="1027" t="s">
        <v>33</v>
      </c>
      <c r="N194" s="1041" t="s">
        <v>2871</v>
      </c>
      <c r="O194" s="447"/>
      <c r="P194" s="1041" t="s">
        <v>2855</v>
      </c>
      <c r="Q194" s="1036" t="s">
        <v>2714</v>
      </c>
      <c r="R194" s="1031"/>
      <c r="S194" s="1031"/>
      <c r="T194" s="1031"/>
      <c r="U194" s="1031"/>
    </row>
    <row r="195" spans="1:21" s="882" customFormat="1" ht="70.5" customHeight="1">
      <c r="A195" s="444">
        <v>185</v>
      </c>
      <c r="B195" s="1019">
        <v>45</v>
      </c>
      <c r="C195" s="1034" t="s">
        <v>145</v>
      </c>
      <c r="D195" s="1034" t="s">
        <v>29</v>
      </c>
      <c r="E195" s="1034" t="s">
        <v>2872</v>
      </c>
      <c r="F195" s="1034" t="s">
        <v>459</v>
      </c>
      <c r="G195" s="1034"/>
      <c r="H195" s="1037">
        <v>1500</v>
      </c>
      <c r="I195" s="1021" t="s">
        <v>2873</v>
      </c>
      <c r="J195" s="442" t="s">
        <v>2861</v>
      </c>
      <c r="K195" s="1021"/>
      <c r="L195" s="442"/>
      <c r="M195" s="1034" t="s">
        <v>33</v>
      </c>
      <c r="N195" s="459" t="s">
        <v>2874</v>
      </c>
      <c r="O195" s="1022"/>
      <c r="P195" s="1022"/>
      <c r="Q195" s="1034" t="s">
        <v>2714</v>
      </c>
      <c r="R195" s="1012"/>
      <c r="S195" s="1012"/>
      <c r="T195" s="1012"/>
      <c r="U195" s="1012"/>
    </row>
    <row r="196" spans="1:21" s="882" customFormat="1" ht="57.75" customHeight="1">
      <c r="A196" s="444">
        <v>186</v>
      </c>
      <c r="B196" s="1013">
        <v>46</v>
      </c>
      <c r="C196" s="1034" t="s">
        <v>145</v>
      </c>
      <c r="D196" s="1034" t="s">
        <v>29</v>
      </c>
      <c r="E196" s="1034" t="s">
        <v>2875</v>
      </c>
      <c r="F196" s="1034" t="s">
        <v>459</v>
      </c>
      <c r="G196" s="1034"/>
      <c r="H196" s="1037">
        <v>12133</v>
      </c>
      <c r="I196" s="1021" t="s">
        <v>2876</v>
      </c>
      <c r="J196" s="442" t="s">
        <v>2877</v>
      </c>
      <c r="K196" s="1021"/>
      <c r="L196" s="442"/>
      <c r="M196" s="1034" t="s">
        <v>33</v>
      </c>
      <c r="N196" s="442" t="s">
        <v>2878</v>
      </c>
      <c r="O196" s="1022"/>
      <c r="P196" s="442" t="s">
        <v>2879</v>
      </c>
      <c r="Q196" s="1034" t="s">
        <v>2714</v>
      </c>
      <c r="R196" s="1012"/>
      <c r="S196" s="1012"/>
      <c r="T196" s="1012"/>
      <c r="U196" s="1012"/>
    </row>
    <row r="197" spans="1:21" ht="74.25" customHeight="1">
      <c r="A197" s="444">
        <v>187</v>
      </c>
      <c r="B197" s="1026">
        <v>47</v>
      </c>
      <c r="C197" s="1036" t="s">
        <v>145</v>
      </c>
      <c r="D197" s="1036" t="s">
        <v>19</v>
      </c>
      <c r="E197" s="1036" t="s">
        <v>2880</v>
      </c>
      <c r="F197" s="1036" t="s">
        <v>459</v>
      </c>
      <c r="G197" s="1036"/>
      <c r="H197" s="1040">
        <v>1478</v>
      </c>
      <c r="I197" s="1029" t="s">
        <v>2881</v>
      </c>
      <c r="J197" s="414" t="s">
        <v>2861</v>
      </c>
      <c r="K197" s="1029"/>
      <c r="L197" s="1036"/>
      <c r="M197" s="1036" t="s">
        <v>33</v>
      </c>
      <c r="N197" s="411" t="s">
        <v>2882</v>
      </c>
      <c r="O197" s="1030"/>
      <c r="P197" s="414" t="s">
        <v>2883</v>
      </c>
      <c r="Q197" s="1036" t="s">
        <v>2714</v>
      </c>
      <c r="R197" s="1031"/>
      <c r="S197" s="1031"/>
      <c r="T197" s="1031"/>
      <c r="U197" s="1031"/>
    </row>
    <row r="198" spans="1:21" s="882" customFormat="1" ht="64.5" customHeight="1">
      <c r="A198" s="444">
        <v>188</v>
      </c>
      <c r="B198" s="1013">
        <v>48</v>
      </c>
      <c r="C198" s="1034" t="s">
        <v>145</v>
      </c>
      <c r="D198" s="1034" t="s">
        <v>29</v>
      </c>
      <c r="E198" s="1034" t="s">
        <v>2884</v>
      </c>
      <c r="F198" s="1034" t="s">
        <v>459</v>
      </c>
      <c r="G198" s="1034"/>
      <c r="H198" s="1037">
        <v>1448</v>
      </c>
      <c r="I198" s="1021" t="s">
        <v>2885</v>
      </c>
      <c r="J198" s="442" t="s">
        <v>2861</v>
      </c>
      <c r="K198" s="1021"/>
      <c r="L198" s="1034"/>
      <c r="M198" s="1034" t="s">
        <v>33</v>
      </c>
      <c r="N198" s="1016" t="s">
        <v>2886</v>
      </c>
      <c r="O198" s="1022"/>
      <c r="P198" s="442" t="s">
        <v>2887</v>
      </c>
      <c r="Q198" s="1034" t="s">
        <v>2714</v>
      </c>
      <c r="R198" s="1012"/>
      <c r="S198" s="1012"/>
      <c r="T198" s="1012"/>
      <c r="U198" s="1012"/>
    </row>
    <row r="199" spans="1:21" s="882" customFormat="1" ht="64.5" customHeight="1">
      <c r="A199" s="444">
        <v>189</v>
      </c>
      <c r="B199" s="1019">
        <v>49</v>
      </c>
      <c r="C199" s="1034" t="s">
        <v>145</v>
      </c>
      <c r="D199" s="1034" t="s">
        <v>29</v>
      </c>
      <c r="E199" s="1034" t="s">
        <v>2888</v>
      </c>
      <c r="F199" s="1034" t="s">
        <v>459</v>
      </c>
      <c r="G199" s="1034"/>
      <c r="H199" s="1037">
        <v>1668</v>
      </c>
      <c r="I199" s="1025" t="s">
        <v>2889</v>
      </c>
      <c r="J199" s="459" t="s">
        <v>2861</v>
      </c>
      <c r="K199" s="1025"/>
      <c r="L199" s="1034"/>
      <c r="M199" s="1034" t="s">
        <v>33</v>
      </c>
      <c r="N199" s="1016" t="s">
        <v>2890</v>
      </c>
      <c r="O199" s="1042"/>
      <c r="P199" s="459" t="s">
        <v>2887</v>
      </c>
      <c r="Q199" s="1034" t="s">
        <v>2714</v>
      </c>
      <c r="R199" s="1012"/>
      <c r="S199" s="1012"/>
      <c r="T199" s="1012"/>
      <c r="U199" s="1012"/>
    </row>
    <row r="200" spans="1:21" s="882" customFormat="1" ht="64.5" customHeight="1">
      <c r="A200" s="444">
        <v>190</v>
      </c>
      <c r="B200" s="1013">
        <v>50</v>
      </c>
      <c r="C200" s="1034" t="s">
        <v>145</v>
      </c>
      <c r="D200" s="1034" t="s">
        <v>29</v>
      </c>
      <c r="E200" s="1034" t="s">
        <v>2891</v>
      </c>
      <c r="F200" s="1034" t="s">
        <v>459</v>
      </c>
      <c r="G200" s="1034"/>
      <c r="H200" s="1037">
        <v>1635</v>
      </c>
      <c r="I200" s="1025" t="s">
        <v>2892</v>
      </c>
      <c r="J200" s="459" t="s">
        <v>2861</v>
      </c>
      <c r="K200" s="1025"/>
      <c r="L200" s="1034"/>
      <c r="M200" s="1034" t="s">
        <v>33</v>
      </c>
      <c r="N200" s="1016" t="s">
        <v>2893</v>
      </c>
      <c r="O200" s="1042"/>
      <c r="P200" s="459" t="s">
        <v>2887</v>
      </c>
      <c r="Q200" s="1034" t="s">
        <v>2714</v>
      </c>
      <c r="R200" s="1012"/>
      <c r="S200" s="1012"/>
      <c r="T200" s="1012"/>
      <c r="U200" s="1012"/>
    </row>
    <row r="201" spans="1:21" s="882" customFormat="1" ht="64.5" customHeight="1">
      <c r="A201" s="444">
        <v>191</v>
      </c>
      <c r="B201" s="1019">
        <v>51</v>
      </c>
      <c r="C201" s="1034" t="s">
        <v>145</v>
      </c>
      <c r="D201" s="1034" t="s">
        <v>29</v>
      </c>
      <c r="E201" s="1034" t="s">
        <v>2894</v>
      </c>
      <c r="F201" s="1034" t="s">
        <v>459</v>
      </c>
      <c r="G201" s="1034"/>
      <c r="H201" s="1037">
        <v>1379</v>
      </c>
      <c r="I201" s="1025" t="s">
        <v>2895</v>
      </c>
      <c r="J201" s="459" t="s">
        <v>2861</v>
      </c>
      <c r="K201" s="1025"/>
      <c r="L201" s="1034"/>
      <c r="M201" s="1034" t="s">
        <v>33</v>
      </c>
      <c r="N201" s="1016" t="s">
        <v>2896</v>
      </c>
      <c r="O201" s="1042"/>
      <c r="P201" s="459" t="s">
        <v>2887</v>
      </c>
      <c r="Q201" s="1034" t="s">
        <v>2714</v>
      </c>
      <c r="R201" s="1012"/>
      <c r="S201" s="1012"/>
      <c r="T201" s="1012"/>
      <c r="U201" s="1012"/>
    </row>
    <row r="202" spans="1:21" s="882" customFormat="1" ht="72" customHeight="1">
      <c r="A202" s="444">
        <v>192</v>
      </c>
      <c r="B202" s="1013">
        <v>52</v>
      </c>
      <c r="C202" s="1034" t="s">
        <v>145</v>
      </c>
      <c r="D202" s="1034" t="s">
        <v>29</v>
      </c>
      <c r="E202" s="1034" t="s">
        <v>2897</v>
      </c>
      <c r="F202" s="1034" t="s">
        <v>459</v>
      </c>
      <c r="G202" s="1034"/>
      <c r="H202" s="1037">
        <v>1358</v>
      </c>
      <c r="I202" s="1025" t="s">
        <v>2898</v>
      </c>
      <c r="J202" s="459" t="s">
        <v>2861</v>
      </c>
      <c r="K202" s="1025"/>
      <c r="L202" s="1034"/>
      <c r="M202" s="1034" t="s">
        <v>33</v>
      </c>
      <c r="N202" s="1016" t="s">
        <v>2899</v>
      </c>
      <c r="O202" s="1042"/>
      <c r="P202" s="459" t="s">
        <v>2887</v>
      </c>
      <c r="Q202" s="1034" t="s">
        <v>2714</v>
      </c>
      <c r="R202" s="1012"/>
      <c r="S202" s="1012"/>
      <c r="T202" s="1012"/>
      <c r="U202" s="1012"/>
    </row>
    <row r="203" spans="1:21" ht="97.5" customHeight="1">
      <c r="A203" s="444">
        <v>193</v>
      </c>
      <c r="B203" s="1026">
        <v>53</v>
      </c>
      <c r="C203" s="1036" t="s">
        <v>145</v>
      </c>
      <c r="D203" s="1036" t="s">
        <v>19</v>
      </c>
      <c r="E203" s="1036" t="s">
        <v>2900</v>
      </c>
      <c r="F203" s="1036" t="s">
        <v>459</v>
      </c>
      <c r="G203" s="1036"/>
      <c r="H203" s="1040">
        <v>2500</v>
      </c>
      <c r="I203" s="1029" t="s">
        <v>2901</v>
      </c>
      <c r="J203" s="1041" t="s">
        <v>2861</v>
      </c>
      <c r="K203" s="1043"/>
      <c r="L203" s="1036"/>
      <c r="M203" s="1036" t="s">
        <v>33</v>
      </c>
      <c r="N203" s="411" t="s">
        <v>2902</v>
      </c>
      <c r="O203" s="1030"/>
      <c r="P203" s="414" t="s">
        <v>2903</v>
      </c>
      <c r="Q203" s="1036" t="s">
        <v>2714</v>
      </c>
      <c r="R203" s="1031"/>
      <c r="S203" s="1031"/>
      <c r="T203" s="1031"/>
      <c r="U203" s="1031"/>
    </row>
    <row r="204" spans="1:21" s="882" customFormat="1" ht="97.5" customHeight="1">
      <c r="A204" s="444">
        <v>194</v>
      </c>
      <c r="B204" s="1013">
        <v>54</v>
      </c>
      <c r="C204" s="1034" t="s">
        <v>145</v>
      </c>
      <c r="D204" s="1034" t="s">
        <v>2836</v>
      </c>
      <c r="E204" s="1034" t="s">
        <v>2904</v>
      </c>
      <c r="F204" s="1034" t="s">
        <v>459</v>
      </c>
      <c r="G204" s="1034"/>
      <c r="H204" s="1037">
        <v>2500</v>
      </c>
      <c r="I204" s="1025" t="s">
        <v>2905</v>
      </c>
      <c r="J204" s="459" t="s">
        <v>2861</v>
      </c>
      <c r="K204" s="1038"/>
      <c r="L204" s="1034"/>
      <c r="M204" s="1034" t="s">
        <v>33</v>
      </c>
      <c r="N204" s="1016" t="s">
        <v>2906</v>
      </c>
      <c r="O204" s="1042"/>
      <c r="P204" s="459" t="s">
        <v>2907</v>
      </c>
      <c r="Q204" s="1034" t="s">
        <v>2714</v>
      </c>
      <c r="R204" s="1012"/>
      <c r="S204" s="1012"/>
      <c r="T204" s="1012"/>
      <c r="U204" s="1012"/>
    </row>
    <row r="205" spans="1:21" ht="97.5" customHeight="1">
      <c r="A205" s="444">
        <v>195</v>
      </c>
      <c r="B205" s="1026">
        <v>55</v>
      </c>
      <c r="C205" s="1036" t="s">
        <v>145</v>
      </c>
      <c r="D205" s="1036" t="s">
        <v>19</v>
      </c>
      <c r="E205" s="1036" t="s">
        <v>2908</v>
      </c>
      <c r="F205" s="1036" t="s">
        <v>459</v>
      </c>
      <c r="G205" s="1036"/>
      <c r="H205" s="1040">
        <v>2500</v>
      </c>
      <c r="I205" s="1044" t="s">
        <v>2909</v>
      </c>
      <c r="J205" s="1041" t="s">
        <v>2861</v>
      </c>
      <c r="K205" s="1043"/>
      <c r="L205" s="1036"/>
      <c r="M205" s="1036" t="s">
        <v>33</v>
      </c>
      <c r="N205" s="411" t="s">
        <v>2910</v>
      </c>
      <c r="O205" s="447"/>
      <c r="P205" s="1041" t="s">
        <v>2907</v>
      </c>
      <c r="Q205" s="1036" t="s">
        <v>2714</v>
      </c>
      <c r="R205" s="1031"/>
      <c r="S205" s="1031"/>
      <c r="T205" s="1031"/>
      <c r="U205" s="1031"/>
    </row>
    <row r="206" spans="1:21" s="882" customFormat="1" ht="72" customHeight="1">
      <c r="A206" s="444">
        <v>196</v>
      </c>
      <c r="B206" s="1013">
        <v>56</v>
      </c>
      <c r="C206" s="1034" t="s">
        <v>145</v>
      </c>
      <c r="D206" s="1034" t="s">
        <v>29</v>
      </c>
      <c r="E206" s="1034" t="s">
        <v>2911</v>
      </c>
      <c r="F206" s="1034" t="s">
        <v>459</v>
      </c>
      <c r="G206" s="1034"/>
      <c r="H206" s="1037">
        <v>2500</v>
      </c>
      <c r="I206" s="1025" t="s">
        <v>2912</v>
      </c>
      <c r="J206" s="459" t="s">
        <v>2861</v>
      </c>
      <c r="K206" s="1038"/>
      <c r="L206" s="1034"/>
      <c r="M206" s="1034" t="s">
        <v>33</v>
      </c>
      <c r="N206" s="1016" t="s">
        <v>2913</v>
      </c>
      <c r="O206" s="1042"/>
      <c r="P206" s="459" t="s">
        <v>2855</v>
      </c>
      <c r="Q206" s="1034" t="s">
        <v>2714</v>
      </c>
      <c r="R206" s="1012"/>
      <c r="S206" s="1012"/>
      <c r="T206" s="1012"/>
      <c r="U206" s="1012"/>
    </row>
    <row r="207" spans="1:21" s="882" customFormat="1" ht="72" customHeight="1">
      <c r="A207" s="444">
        <v>197</v>
      </c>
      <c r="B207" s="1019">
        <v>57</v>
      </c>
      <c r="C207" s="1034" t="s">
        <v>145</v>
      </c>
      <c r="D207" s="1034" t="s">
        <v>29</v>
      </c>
      <c r="E207" s="1034" t="s">
        <v>2914</v>
      </c>
      <c r="F207" s="1034" t="s">
        <v>459</v>
      </c>
      <c r="G207" s="1034"/>
      <c r="H207" s="1037">
        <v>2500</v>
      </c>
      <c r="I207" s="1025" t="s">
        <v>2915</v>
      </c>
      <c r="J207" s="459" t="s">
        <v>2861</v>
      </c>
      <c r="K207" s="1038"/>
      <c r="L207" s="1034"/>
      <c r="M207" s="1034" t="s">
        <v>33</v>
      </c>
      <c r="N207" s="1016" t="s">
        <v>2916</v>
      </c>
      <c r="O207" s="1042"/>
      <c r="P207" s="459" t="s">
        <v>2907</v>
      </c>
      <c r="Q207" s="1034" t="s">
        <v>2714</v>
      </c>
      <c r="R207" s="1012"/>
      <c r="S207" s="1012"/>
      <c r="T207" s="1012"/>
      <c r="U207" s="1012"/>
    </row>
    <row r="208" spans="1:21" s="882" customFormat="1" ht="78" customHeight="1">
      <c r="A208" s="444">
        <v>198</v>
      </c>
      <c r="B208" s="1013">
        <v>58</v>
      </c>
      <c r="C208" s="1034" t="s">
        <v>145</v>
      </c>
      <c r="D208" s="1034" t="s">
        <v>29</v>
      </c>
      <c r="E208" s="1034" t="s">
        <v>2917</v>
      </c>
      <c r="F208" s="1034" t="s">
        <v>459</v>
      </c>
      <c r="G208" s="1034"/>
      <c r="H208" s="1037">
        <v>2500</v>
      </c>
      <c r="I208" s="1025" t="s">
        <v>2918</v>
      </c>
      <c r="J208" s="459" t="s">
        <v>2861</v>
      </c>
      <c r="K208" s="1038"/>
      <c r="L208" s="1034"/>
      <c r="M208" s="1034" t="s">
        <v>33</v>
      </c>
      <c r="N208" s="1016" t="s">
        <v>2919</v>
      </c>
      <c r="O208" s="1042"/>
      <c r="P208" s="459" t="s">
        <v>2855</v>
      </c>
      <c r="Q208" s="1034" t="s">
        <v>2714</v>
      </c>
      <c r="R208" s="1012"/>
      <c r="S208" s="1012"/>
      <c r="T208" s="1012"/>
      <c r="U208" s="1012"/>
    </row>
    <row r="209" spans="1:21" s="882" customFormat="1" ht="78" customHeight="1">
      <c r="A209" s="444">
        <v>199</v>
      </c>
      <c r="B209" s="1019">
        <v>59</v>
      </c>
      <c r="C209" s="1034" t="s">
        <v>145</v>
      </c>
      <c r="D209" s="1034" t="s">
        <v>29</v>
      </c>
      <c r="E209" s="1034" t="s">
        <v>2920</v>
      </c>
      <c r="F209" s="1034" t="s">
        <v>459</v>
      </c>
      <c r="G209" s="1034"/>
      <c r="H209" s="1037">
        <v>2500</v>
      </c>
      <c r="I209" s="1025" t="s">
        <v>2921</v>
      </c>
      <c r="J209" s="459" t="s">
        <v>2861</v>
      </c>
      <c r="K209" s="1038"/>
      <c r="L209" s="1034"/>
      <c r="M209" s="1034" t="s">
        <v>33</v>
      </c>
      <c r="N209" s="1016" t="s">
        <v>2922</v>
      </c>
      <c r="O209" s="1042"/>
      <c r="P209" s="459" t="s">
        <v>2855</v>
      </c>
      <c r="Q209" s="1034" t="s">
        <v>2714</v>
      </c>
      <c r="R209" s="1012"/>
      <c r="S209" s="1012"/>
      <c r="T209" s="1012"/>
      <c r="U209" s="1012"/>
    </row>
    <row r="210" spans="1:21" s="882" customFormat="1" ht="78" customHeight="1">
      <c r="A210" s="444">
        <v>200</v>
      </c>
      <c r="B210" s="1013">
        <v>60</v>
      </c>
      <c r="C210" s="1034" t="s">
        <v>145</v>
      </c>
      <c r="D210" s="1034" t="s">
        <v>2836</v>
      </c>
      <c r="E210" s="1034" t="s">
        <v>2923</v>
      </c>
      <c r="F210" s="1034" t="s">
        <v>459</v>
      </c>
      <c r="G210" s="1034"/>
      <c r="H210" s="1037">
        <v>1612</v>
      </c>
      <c r="I210" s="1021" t="s">
        <v>2924</v>
      </c>
      <c r="J210" s="442" t="s">
        <v>2861</v>
      </c>
      <c r="K210" s="1038"/>
      <c r="L210" s="1034"/>
      <c r="M210" s="1034" t="s">
        <v>33</v>
      </c>
      <c r="N210" s="1016" t="s">
        <v>2925</v>
      </c>
      <c r="O210" s="1022"/>
      <c r="P210" s="442"/>
      <c r="Q210" s="1034" t="s">
        <v>2714</v>
      </c>
      <c r="R210" s="1012"/>
      <c r="S210" s="1012"/>
      <c r="T210" s="1012"/>
      <c r="U210" s="1012"/>
    </row>
    <row r="211" spans="1:21" ht="55.5" customHeight="1">
      <c r="A211" s="444">
        <v>201</v>
      </c>
      <c r="B211" s="1026">
        <v>61</v>
      </c>
      <c r="C211" s="1036" t="s">
        <v>145</v>
      </c>
      <c r="D211" s="1036" t="s">
        <v>19</v>
      </c>
      <c r="E211" s="1036" t="s">
        <v>2926</v>
      </c>
      <c r="F211" s="1036" t="s">
        <v>2927</v>
      </c>
      <c r="G211" s="1036"/>
      <c r="H211" s="1040">
        <v>402</v>
      </c>
      <c r="I211" s="1029" t="s">
        <v>2928</v>
      </c>
      <c r="J211" s="414" t="s">
        <v>2929</v>
      </c>
      <c r="K211" s="1043"/>
      <c r="L211" s="1036"/>
      <c r="M211" s="1036" t="s">
        <v>33</v>
      </c>
      <c r="N211" s="411" t="s">
        <v>2930</v>
      </c>
      <c r="O211" s="1030"/>
      <c r="P211" s="414" t="s">
        <v>2931</v>
      </c>
      <c r="Q211" s="1036" t="s">
        <v>2714</v>
      </c>
      <c r="R211" s="1031"/>
      <c r="S211" s="1031"/>
      <c r="T211" s="1031"/>
      <c r="U211" s="1031"/>
    </row>
    <row r="212" spans="1:21" ht="61.5" customHeight="1">
      <c r="A212" s="444">
        <v>202</v>
      </c>
      <c r="B212" s="1035">
        <v>62</v>
      </c>
      <c r="C212" s="1036" t="s">
        <v>145</v>
      </c>
      <c r="D212" s="1036" t="s">
        <v>19</v>
      </c>
      <c r="E212" s="1036" t="s">
        <v>2932</v>
      </c>
      <c r="F212" s="1036" t="s">
        <v>459</v>
      </c>
      <c r="G212" s="1036"/>
      <c r="H212" s="1040">
        <v>1500</v>
      </c>
      <c r="I212" s="1029" t="s">
        <v>2933</v>
      </c>
      <c r="J212" s="414" t="s">
        <v>2934</v>
      </c>
      <c r="K212" s="1043"/>
      <c r="L212" s="1036"/>
      <c r="M212" s="1036" t="s">
        <v>33</v>
      </c>
      <c r="N212" s="411" t="s">
        <v>2935</v>
      </c>
      <c r="O212" s="1030"/>
      <c r="P212" s="414" t="s">
        <v>2936</v>
      </c>
      <c r="Q212" s="1036" t="s">
        <v>2714</v>
      </c>
      <c r="R212" s="1031"/>
      <c r="S212" s="1031"/>
      <c r="T212" s="1031"/>
      <c r="U212" s="1031"/>
    </row>
    <row r="213" spans="1:21" ht="54" customHeight="1">
      <c r="A213" s="444">
        <v>203</v>
      </c>
      <c r="B213" s="1026">
        <v>63</v>
      </c>
      <c r="C213" s="1036" t="s">
        <v>145</v>
      </c>
      <c r="D213" s="1036" t="s">
        <v>19</v>
      </c>
      <c r="E213" s="450" t="s">
        <v>2937</v>
      </c>
      <c r="F213" s="1036" t="s">
        <v>2938</v>
      </c>
      <c r="G213" s="1036"/>
      <c r="H213" s="1040">
        <v>1002</v>
      </c>
      <c r="I213" s="1029" t="s">
        <v>2939</v>
      </c>
      <c r="J213" s="414" t="s">
        <v>2861</v>
      </c>
      <c r="K213" s="1043"/>
      <c r="L213" s="1036"/>
      <c r="M213" s="1036" t="s">
        <v>33</v>
      </c>
      <c r="N213" s="1036" t="s">
        <v>2940</v>
      </c>
      <c r="O213" s="1030"/>
      <c r="P213" s="414" t="s">
        <v>2883</v>
      </c>
      <c r="Q213" s="1036" t="s">
        <v>2714</v>
      </c>
      <c r="R213" s="1031"/>
      <c r="S213" s="1031"/>
      <c r="T213" s="1031"/>
      <c r="U213" s="1031"/>
    </row>
    <row r="214" spans="1:21" ht="53.25" customHeight="1">
      <c r="A214" s="444">
        <v>204</v>
      </c>
      <c r="B214" s="1035">
        <v>64</v>
      </c>
      <c r="C214" s="1036" t="s">
        <v>145</v>
      </c>
      <c r="D214" s="1045" t="s">
        <v>19</v>
      </c>
      <c r="E214" s="1046" t="s">
        <v>2941</v>
      </c>
      <c r="F214" s="1036" t="s">
        <v>2938</v>
      </c>
      <c r="G214" s="1036"/>
      <c r="H214" s="1040">
        <v>1133</v>
      </c>
      <c r="I214" s="1044" t="s">
        <v>2942</v>
      </c>
      <c r="J214" s="1041" t="s">
        <v>2861</v>
      </c>
      <c r="K214" s="1043"/>
      <c r="L214" s="1036"/>
      <c r="M214" s="1036" t="s">
        <v>33</v>
      </c>
      <c r="N214" s="1036" t="s">
        <v>2940</v>
      </c>
      <c r="O214" s="1030"/>
      <c r="P214" s="414" t="s">
        <v>2883</v>
      </c>
      <c r="Q214" s="1036" t="s">
        <v>2714</v>
      </c>
      <c r="R214" s="1031"/>
      <c r="S214" s="1031"/>
      <c r="T214" s="1031"/>
      <c r="U214" s="1031"/>
    </row>
    <row r="215" spans="1:21" ht="53.25" customHeight="1">
      <c r="A215" s="444">
        <v>205</v>
      </c>
      <c r="B215" s="1026">
        <v>65</v>
      </c>
      <c r="C215" s="1036" t="s">
        <v>145</v>
      </c>
      <c r="D215" s="1036" t="s">
        <v>19</v>
      </c>
      <c r="E215" s="450" t="s">
        <v>2943</v>
      </c>
      <c r="F215" s="1036" t="s">
        <v>2938</v>
      </c>
      <c r="G215" s="1036"/>
      <c r="H215" s="1040">
        <v>2104</v>
      </c>
      <c r="I215" s="1044" t="s">
        <v>2944</v>
      </c>
      <c r="J215" s="1041" t="s">
        <v>2861</v>
      </c>
      <c r="K215" s="1043"/>
      <c r="L215" s="1036"/>
      <c r="M215" s="1036" t="s">
        <v>33</v>
      </c>
      <c r="N215" s="1036" t="s">
        <v>2940</v>
      </c>
      <c r="O215" s="1030"/>
      <c r="P215" s="414" t="s">
        <v>2883</v>
      </c>
      <c r="Q215" s="1036" t="s">
        <v>2714</v>
      </c>
      <c r="R215" s="1031"/>
      <c r="S215" s="1031"/>
      <c r="T215" s="1031"/>
      <c r="U215" s="1031"/>
    </row>
    <row r="216" spans="1:21" ht="53.25" customHeight="1">
      <c r="A216" s="444">
        <v>206</v>
      </c>
      <c r="B216" s="1035">
        <v>66</v>
      </c>
      <c r="C216" s="1036" t="s">
        <v>145</v>
      </c>
      <c r="D216" s="1036" t="s">
        <v>19</v>
      </c>
      <c r="E216" s="1036" t="s">
        <v>2945</v>
      </c>
      <c r="F216" s="1036" t="s">
        <v>2938</v>
      </c>
      <c r="G216" s="1036"/>
      <c r="H216" s="1040">
        <v>2039</v>
      </c>
      <c r="I216" s="1044" t="s">
        <v>2946</v>
      </c>
      <c r="J216" s="1041" t="s">
        <v>2861</v>
      </c>
      <c r="K216" s="1043"/>
      <c r="L216" s="1036"/>
      <c r="M216" s="1036" t="s">
        <v>33</v>
      </c>
      <c r="N216" s="1036" t="s">
        <v>2940</v>
      </c>
      <c r="O216" s="1030"/>
      <c r="P216" s="414" t="s">
        <v>2883</v>
      </c>
      <c r="Q216" s="1036" t="s">
        <v>2714</v>
      </c>
      <c r="R216" s="1031"/>
      <c r="S216" s="1031"/>
      <c r="T216" s="1031"/>
      <c r="U216" s="1031"/>
    </row>
    <row r="217" spans="1:21" s="882" customFormat="1" ht="89.25" customHeight="1">
      <c r="A217" s="444">
        <v>207</v>
      </c>
      <c r="B217" s="1019">
        <v>67</v>
      </c>
      <c r="C217" s="1034" t="s">
        <v>145</v>
      </c>
      <c r="D217" s="1034" t="s">
        <v>2836</v>
      </c>
      <c r="E217" s="1016" t="s">
        <v>2947</v>
      </c>
      <c r="F217" s="1034" t="s">
        <v>459</v>
      </c>
      <c r="G217" s="1034"/>
      <c r="H217" s="1037">
        <v>5770</v>
      </c>
      <c r="I217" s="1021" t="s">
        <v>2948</v>
      </c>
      <c r="J217" s="442" t="s">
        <v>2949</v>
      </c>
      <c r="K217" s="1038"/>
      <c r="L217" s="1034"/>
      <c r="M217" s="1034" t="s">
        <v>33</v>
      </c>
      <c r="N217" s="1034" t="s">
        <v>2950</v>
      </c>
      <c r="O217" s="1022"/>
      <c r="P217" s="442"/>
      <c r="Q217" s="1034" t="s">
        <v>2714</v>
      </c>
      <c r="R217" s="1012"/>
      <c r="S217" s="1012"/>
      <c r="T217" s="1012"/>
      <c r="U217" s="1012"/>
    </row>
    <row r="218" spans="1:21" ht="57" customHeight="1">
      <c r="A218" s="444">
        <v>208</v>
      </c>
      <c r="B218" s="1035">
        <v>68</v>
      </c>
      <c r="C218" s="1036" t="s">
        <v>145</v>
      </c>
      <c r="D218" s="1036" t="s">
        <v>19</v>
      </c>
      <c r="E218" s="1036" t="s">
        <v>2951</v>
      </c>
      <c r="F218" s="1036" t="s">
        <v>459</v>
      </c>
      <c r="G218" s="1036"/>
      <c r="H218" s="1040">
        <v>1500</v>
      </c>
      <c r="I218" s="1029" t="s">
        <v>2952</v>
      </c>
      <c r="J218" s="414" t="s">
        <v>2953</v>
      </c>
      <c r="K218" s="1043"/>
      <c r="L218" s="1036"/>
      <c r="M218" s="1036" t="s">
        <v>33</v>
      </c>
      <c r="N218" s="1036" t="s">
        <v>2954</v>
      </c>
      <c r="O218" s="1030"/>
      <c r="P218" s="414" t="s">
        <v>2931</v>
      </c>
      <c r="Q218" s="1036" t="s">
        <v>2714</v>
      </c>
      <c r="R218" s="1031"/>
      <c r="S218" s="1031"/>
      <c r="T218" s="1031"/>
      <c r="U218" s="1031"/>
    </row>
    <row r="219" spans="1:21" ht="57" customHeight="1">
      <c r="A219" s="444">
        <v>209</v>
      </c>
      <c r="B219" s="1026">
        <v>69</v>
      </c>
      <c r="C219" s="1036" t="s">
        <v>145</v>
      </c>
      <c r="D219" s="1036" t="s">
        <v>19</v>
      </c>
      <c r="E219" s="1036" t="s">
        <v>2955</v>
      </c>
      <c r="F219" s="1036" t="s">
        <v>459</v>
      </c>
      <c r="G219" s="1036"/>
      <c r="H219" s="1040">
        <v>2673</v>
      </c>
      <c r="I219" s="1029" t="s">
        <v>2956</v>
      </c>
      <c r="J219" s="414" t="s">
        <v>2957</v>
      </c>
      <c r="K219" s="1043"/>
      <c r="L219" s="1036"/>
      <c r="M219" s="1036" t="s">
        <v>33</v>
      </c>
      <c r="N219" s="1036" t="s">
        <v>2958</v>
      </c>
      <c r="O219" s="1030"/>
      <c r="P219" s="414" t="s">
        <v>2879</v>
      </c>
      <c r="Q219" s="1036" t="s">
        <v>2714</v>
      </c>
      <c r="R219" s="1031"/>
      <c r="S219" s="1031"/>
      <c r="T219" s="1031"/>
      <c r="U219" s="1031"/>
    </row>
    <row r="220" spans="1:21" ht="107.25" customHeight="1">
      <c r="A220" s="444">
        <v>210</v>
      </c>
      <c r="B220" s="1035">
        <v>70</v>
      </c>
      <c r="C220" s="1036" t="s">
        <v>145</v>
      </c>
      <c r="D220" s="1036" t="s">
        <v>2959</v>
      </c>
      <c r="E220" s="1036" t="s">
        <v>2960</v>
      </c>
      <c r="F220" s="1036" t="s">
        <v>2938</v>
      </c>
      <c r="G220" s="1036"/>
      <c r="H220" s="1040">
        <v>1883</v>
      </c>
      <c r="I220" s="1029" t="s">
        <v>2961</v>
      </c>
      <c r="J220" s="414" t="s">
        <v>887</v>
      </c>
      <c r="K220" s="1043"/>
      <c r="L220" s="1036"/>
      <c r="M220" s="1036" t="s">
        <v>33</v>
      </c>
      <c r="N220" s="1036" t="s">
        <v>2962</v>
      </c>
      <c r="O220" s="1030"/>
      <c r="P220" s="414" t="s">
        <v>77</v>
      </c>
      <c r="Q220" s="1036" t="s">
        <v>2714</v>
      </c>
      <c r="R220" s="1031"/>
      <c r="S220" s="1031"/>
      <c r="T220" s="1031"/>
      <c r="U220" s="1031"/>
    </row>
    <row r="221" spans="1:21" ht="69.75" customHeight="1">
      <c r="A221" s="444">
        <v>211</v>
      </c>
      <c r="B221" s="1026">
        <v>71</v>
      </c>
      <c r="C221" s="1036" t="s">
        <v>145</v>
      </c>
      <c r="D221" s="1036" t="s">
        <v>19</v>
      </c>
      <c r="E221" s="1036" t="s">
        <v>2963</v>
      </c>
      <c r="F221" s="1036" t="s">
        <v>459</v>
      </c>
      <c r="G221" s="1036"/>
      <c r="H221" s="1040">
        <v>880</v>
      </c>
      <c r="I221" s="1029" t="s">
        <v>2964</v>
      </c>
      <c r="J221" s="414" t="s">
        <v>2953</v>
      </c>
      <c r="K221" s="1043"/>
      <c r="L221" s="1036"/>
      <c r="M221" s="1036" t="s">
        <v>33</v>
      </c>
      <c r="N221" s="1036" t="s">
        <v>2965</v>
      </c>
      <c r="O221" s="1030"/>
      <c r="P221" s="414" t="s">
        <v>2879</v>
      </c>
      <c r="Q221" s="1036" t="s">
        <v>2714</v>
      </c>
      <c r="R221" s="1031"/>
      <c r="S221" s="1031"/>
      <c r="T221" s="1031"/>
      <c r="U221" s="1031"/>
    </row>
    <row r="222" spans="1:21" s="882" customFormat="1" ht="85.5" customHeight="1">
      <c r="A222" s="444">
        <v>212</v>
      </c>
      <c r="B222" s="1013">
        <v>72</v>
      </c>
      <c r="C222" s="1034" t="s">
        <v>145</v>
      </c>
      <c r="D222" s="1034" t="s">
        <v>29</v>
      </c>
      <c r="E222" s="1034" t="s">
        <v>2966</v>
      </c>
      <c r="F222" s="1034" t="s">
        <v>459</v>
      </c>
      <c r="G222" s="1034"/>
      <c r="H222" s="1037">
        <v>2685</v>
      </c>
      <c r="I222" s="1021" t="s">
        <v>2967</v>
      </c>
      <c r="J222" s="442" t="s">
        <v>2968</v>
      </c>
      <c r="K222" s="1038"/>
      <c r="L222" s="1034"/>
      <c r="M222" s="1034" t="s">
        <v>33</v>
      </c>
      <c r="N222" s="1034" t="s">
        <v>2969</v>
      </c>
      <c r="O222" s="1022"/>
      <c r="P222" s="442" t="s">
        <v>2879</v>
      </c>
      <c r="Q222" s="1034" t="s">
        <v>2714</v>
      </c>
      <c r="R222" s="1012"/>
      <c r="S222" s="1012"/>
      <c r="T222" s="1012"/>
      <c r="U222" s="1012"/>
    </row>
    <row r="223" spans="1:21" s="882" customFormat="1" ht="81.75" customHeight="1">
      <c r="A223" s="444">
        <v>213</v>
      </c>
      <c r="B223" s="1019">
        <v>73</v>
      </c>
      <c r="C223" s="1034" t="s">
        <v>145</v>
      </c>
      <c r="D223" s="1034" t="s">
        <v>2836</v>
      </c>
      <c r="E223" s="1034" t="s">
        <v>2970</v>
      </c>
      <c r="F223" s="1034" t="s">
        <v>2938</v>
      </c>
      <c r="G223" s="1034"/>
      <c r="H223" s="1037">
        <v>3454</v>
      </c>
      <c r="I223" s="1021" t="s">
        <v>2971</v>
      </c>
      <c r="J223" s="442" t="s">
        <v>2972</v>
      </c>
      <c r="K223" s="1038"/>
      <c r="L223" s="1034"/>
      <c r="M223" s="1034" t="s">
        <v>33</v>
      </c>
      <c r="N223" s="1034" t="s">
        <v>2973</v>
      </c>
      <c r="O223" s="1022"/>
      <c r="P223" s="442" t="s">
        <v>2931</v>
      </c>
      <c r="Q223" s="1034" t="s">
        <v>2714</v>
      </c>
      <c r="R223" s="1012"/>
      <c r="S223" s="1012"/>
      <c r="T223" s="1012"/>
      <c r="U223" s="1012"/>
    </row>
    <row r="224" spans="1:21" ht="51" customHeight="1">
      <c r="A224" s="444">
        <v>214</v>
      </c>
      <c r="B224" s="1035">
        <v>74</v>
      </c>
      <c r="C224" s="1036" t="s">
        <v>145</v>
      </c>
      <c r="D224" s="1036" t="s">
        <v>19</v>
      </c>
      <c r="E224" s="1036" t="s">
        <v>2974</v>
      </c>
      <c r="F224" s="1036" t="s">
        <v>459</v>
      </c>
      <c r="G224" s="1036"/>
      <c r="H224" s="1040">
        <v>5130</v>
      </c>
      <c r="I224" s="1029" t="s">
        <v>2975</v>
      </c>
      <c r="J224" s="414" t="s">
        <v>2976</v>
      </c>
      <c r="K224" s="1043"/>
      <c r="L224" s="1036"/>
      <c r="M224" s="1036" t="s">
        <v>33</v>
      </c>
      <c r="N224" s="1036" t="s">
        <v>2977</v>
      </c>
      <c r="O224" s="1030"/>
      <c r="P224" s="414"/>
      <c r="Q224" s="1036" t="s">
        <v>2714</v>
      </c>
      <c r="R224" s="1031"/>
      <c r="S224" s="1031"/>
      <c r="T224" s="1031"/>
      <c r="U224" s="1031"/>
    </row>
    <row r="225" spans="1:21" ht="84.75" customHeight="1">
      <c r="A225" s="444">
        <v>215</v>
      </c>
      <c r="B225" s="1026">
        <v>75</v>
      </c>
      <c r="C225" s="450" t="s">
        <v>145</v>
      </c>
      <c r="D225" s="450" t="s">
        <v>19</v>
      </c>
      <c r="E225" s="450" t="s">
        <v>2978</v>
      </c>
      <c r="F225" s="450" t="s">
        <v>2938</v>
      </c>
      <c r="G225" s="450"/>
      <c r="H225" s="1047">
        <v>18713</v>
      </c>
      <c r="I225" s="1048" t="s">
        <v>2979</v>
      </c>
      <c r="J225" s="1049" t="s">
        <v>2980</v>
      </c>
      <c r="K225" s="1043"/>
      <c r="L225" s="1036"/>
      <c r="M225" s="450" t="s">
        <v>33</v>
      </c>
      <c r="N225" s="450" t="s">
        <v>2981</v>
      </c>
      <c r="O225" s="1050"/>
      <c r="P225" s="414" t="s">
        <v>2982</v>
      </c>
      <c r="Q225" s="1036" t="s">
        <v>2714</v>
      </c>
      <c r="R225" s="1031"/>
      <c r="S225" s="1031"/>
      <c r="T225" s="1031"/>
      <c r="U225" s="1031"/>
    </row>
    <row r="226" spans="1:21" s="882" customFormat="1" ht="93.75" customHeight="1">
      <c r="A226" s="444">
        <v>216</v>
      </c>
      <c r="B226" s="1051">
        <v>76</v>
      </c>
      <c r="C226" s="1014" t="s">
        <v>145</v>
      </c>
      <c r="D226" s="1014" t="s">
        <v>2836</v>
      </c>
      <c r="E226" s="1052" t="s">
        <v>2983</v>
      </c>
      <c r="F226" s="1014" t="s">
        <v>459</v>
      </c>
      <c r="G226" s="1053"/>
      <c r="H226" s="1054">
        <v>1406</v>
      </c>
      <c r="I226" s="1055" t="s">
        <v>2984</v>
      </c>
      <c r="J226" s="1056" t="s">
        <v>2861</v>
      </c>
      <c r="K226" s="1057"/>
      <c r="L226" s="347"/>
      <c r="M226" s="1058" t="s">
        <v>33</v>
      </c>
      <c r="N226" s="1053" t="s">
        <v>2985</v>
      </c>
      <c r="O226" s="1059"/>
      <c r="P226" s="421" t="s">
        <v>2883</v>
      </c>
      <c r="Q226" s="1014" t="s">
        <v>2714</v>
      </c>
      <c r="R226" s="1012"/>
      <c r="S226" s="1012"/>
      <c r="T226" s="1012"/>
      <c r="U226" s="1012"/>
    </row>
    <row r="227" spans="1:21" s="882" customFormat="1" ht="68.25" customHeight="1">
      <c r="A227" s="455">
        <v>217</v>
      </c>
      <c r="B227" s="1051">
        <v>77</v>
      </c>
      <c r="C227" s="1014" t="s">
        <v>145</v>
      </c>
      <c r="D227" s="1053" t="s">
        <v>2836</v>
      </c>
      <c r="E227" s="1060" t="s">
        <v>2986</v>
      </c>
      <c r="F227" s="1014" t="s">
        <v>459</v>
      </c>
      <c r="G227" s="1053"/>
      <c r="H227" s="1054">
        <v>2068</v>
      </c>
      <c r="I227" s="1055" t="s">
        <v>2987</v>
      </c>
      <c r="J227" s="364" t="s">
        <v>2861</v>
      </c>
      <c r="K227" s="1055"/>
      <c r="L227" s="364"/>
      <c r="M227" s="364" t="s">
        <v>33</v>
      </c>
      <c r="N227" s="364" t="s">
        <v>2988</v>
      </c>
      <c r="O227" s="1059"/>
      <c r="P227" s="1061" t="s">
        <v>2883</v>
      </c>
      <c r="Q227" s="1014" t="s">
        <v>2714</v>
      </c>
      <c r="R227" s="1012"/>
      <c r="S227" s="1012"/>
      <c r="T227" s="1012"/>
      <c r="U227" s="1012"/>
    </row>
    <row r="228" spans="1:21" ht="44.25" customHeight="1">
      <c r="A228" s="444">
        <v>218</v>
      </c>
      <c r="B228" s="1062">
        <v>78</v>
      </c>
      <c r="C228" s="450" t="s">
        <v>145</v>
      </c>
      <c r="D228" s="1063" t="s">
        <v>2959</v>
      </c>
      <c r="E228" s="1064" t="s">
        <v>2989</v>
      </c>
      <c r="F228" s="450" t="s">
        <v>459</v>
      </c>
      <c r="G228" s="1063"/>
      <c r="H228" s="1065">
        <v>1019</v>
      </c>
      <c r="I228" s="1066" t="s">
        <v>2990</v>
      </c>
      <c r="J228" s="355" t="s">
        <v>2861</v>
      </c>
      <c r="K228" s="1066"/>
      <c r="L228" s="355"/>
      <c r="M228" s="355" t="s">
        <v>33</v>
      </c>
      <c r="N228" s="355" t="s">
        <v>2991</v>
      </c>
      <c r="O228" s="317"/>
      <c r="P228" s="1067" t="s">
        <v>2883</v>
      </c>
      <c r="Q228" s="450" t="s">
        <v>2714</v>
      </c>
      <c r="R228" s="1031"/>
      <c r="S228" s="1031"/>
      <c r="T228" s="1031"/>
      <c r="U228" s="1031"/>
    </row>
    <row r="229" spans="1:21" ht="44.25" customHeight="1">
      <c r="A229" s="444">
        <v>219</v>
      </c>
      <c r="B229" s="1062">
        <v>79</v>
      </c>
      <c r="C229" s="450" t="s">
        <v>145</v>
      </c>
      <c r="D229" s="1063" t="s">
        <v>2959</v>
      </c>
      <c r="E229" s="1064" t="s">
        <v>2992</v>
      </c>
      <c r="F229" s="450" t="s">
        <v>459</v>
      </c>
      <c r="G229" s="1063"/>
      <c r="H229" s="1065">
        <v>1469</v>
      </c>
      <c r="I229" s="1066" t="s">
        <v>2993</v>
      </c>
      <c r="J229" s="355" t="s">
        <v>2861</v>
      </c>
      <c r="K229" s="1066"/>
      <c r="L229" s="355"/>
      <c r="M229" s="355" t="s">
        <v>33</v>
      </c>
      <c r="N229" s="355" t="s">
        <v>2994</v>
      </c>
      <c r="O229" s="317"/>
      <c r="P229" s="1067" t="s">
        <v>2883</v>
      </c>
      <c r="Q229" s="450" t="s">
        <v>2714</v>
      </c>
      <c r="R229" s="1031"/>
      <c r="S229" s="1031"/>
      <c r="T229" s="1031"/>
      <c r="U229" s="1031"/>
    </row>
    <row r="230" spans="1:21" ht="44.25" customHeight="1">
      <c r="A230" s="444">
        <v>220</v>
      </c>
      <c r="B230" s="1062">
        <v>80</v>
      </c>
      <c r="C230" s="450" t="s">
        <v>145</v>
      </c>
      <c r="D230" s="1063" t="s">
        <v>2959</v>
      </c>
      <c r="E230" s="1064" t="s">
        <v>2995</v>
      </c>
      <c r="F230" s="450" t="s">
        <v>459</v>
      </c>
      <c r="G230" s="1063"/>
      <c r="H230" s="1065">
        <v>1492</v>
      </c>
      <c r="I230" s="1066" t="s">
        <v>2996</v>
      </c>
      <c r="J230" s="355" t="s">
        <v>2861</v>
      </c>
      <c r="K230" s="1066"/>
      <c r="L230" s="355"/>
      <c r="M230" s="355" t="s">
        <v>33</v>
      </c>
      <c r="N230" s="355" t="s">
        <v>2997</v>
      </c>
      <c r="O230" s="317"/>
      <c r="P230" s="1067" t="s">
        <v>2883</v>
      </c>
      <c r="Q230" s="450" t="s">
        <v>2714</v>
      </c>
      <c r="R230" s="1031"/>
      <c r="S230" s="1031"/>
      <c r="T230" s="1031"/>
      <c r="U230" s="1031"/>
    </row>
    <row r="231" spans="1:21" ht="44.25" customHeight="1">
      <c r="A231" s="444">
        <v>221</v>
      </c>
      <c r="B231" s="1062">
        <v>81</v>
      </c>
      <c r="C231" s="450" t="s">
        <v>145</v>
      </c>
      <c r="D231" s="1063" t="s">
        <v>2959</v>
      </c>
      <c r="E231" s="1064" t="s">
        <v>2998</v>
      </c>
      <c r="F231" s="450" t="s">
        <v>459</v>
      </c>
      <c r="G231" s="1063"/>
      <c r="H231" s="1065">
        <v>1498</v>
      </c>
      <c r="I231" s="1066" t="s">
        <v>2999</v>
      </c>
      <c r="J231" s="355" t="s">
        <v>2861</v>
      </c>
      <c r="K231" s="1066"/>
      <c r="L231" s="355"/>
      <c r="M231" s="355" t="s">
        <v>33</v>
      </c>
      <c r="N231" s="355" t="s">
        <v>3000</v>
      </c>
      <c r="O231" s="317"/>
      <c r="P231" s="1067" t="s">
        <v>2883</v>
      </c>
      <c r="Q231" s="450" t="s">
        <v>2714</v>
      </c>
      <c r="R231" s="1031"/>
      <c r="S231" s="1031"/>
      <c r="T231" s="1031"/>
      <c r="U231" s="1031"/>
    </row>
    <row r="232" spans="1:21" ht="44.25" customHeight="1">
      <c r="A232" s="444">
        <v>222</v>
      </c>
      <c r="B232" s="1062">
        <v>82</v>
      </c>
      <c r="C232" s="450" t="s">
        <v>145</v>
      </c>
      <c r="D232" s="1063" t="s">
        <v>2959</v>
      </c>
      <c r="E232" s="1064" t="s">
        <v>3001</v>
      </c>
      <c r="F232" s="450" t="s">
        <v>459</v>
      </c>
      <c r="G232" s="1063"/>
      <c r="H232" s="1065">
        <v>2050</v>
      </c>
      <c r="I232" s="1066" t="s">
        <v>3002</v>
      </c>
      <c r="J232" s="355" t="s">
        <v>2861</v>
      </c>
      <c r="K232" s="1066"/>
      <c r="L232" s="355"/>
      <c r="M232" s="355" t="s">
        <v>33</v>
      </c>
      <c r="N232" s="355" t="s">
        <v>3003</v>
      </c>
      <c r="O232" s="317"/>
      <c r="P232" s="1067" t="s">
        <v>2883</v>
      </c>
      <c r="Q232" s="450" t="s">
        <v>2714</v>
      </c>
      <c r="R232" s="1031"/>
      <c r="S232" s="1031"/>
      <c r="T232" s="1031"/>
      <c r="U232" s="1031"/>
    </row>
    <row r="233" spans="1:21" ht="44.25" customHeight="1">
      <c r="A233" s="444">
        <v>223</v>
      </c>
      <c r="B233" s="1062">
        <v>83</v>
      </c>
      <c r="C233" s="450" t="s">
        <v>145</v>
      </c>
      <c r="D233" s="1063" t="s">
        <v>2959</v>
      </c>
      <c r="E233" s="1064" t="s">
        <v>3004</v>
      </c>
      <c r="F233" s="450" t="s">
        <v>459</v>
      </c>
      <c r="G233" s="1063"/>
      <c r="H233" s="1065">
        <v>1500</v>
      </c>
      <c r="I233" s="1066" t="s">
        <v>3005</v>
      </c>
      <c r="J233" s="355" t="s">
        <v>2861</v>
      </c>
      <c r="K233" s="1066"/>
      <c r="L233" s="355"/>
      <c r="M233" s="355" t="s">
        <v>33</v>
      </c>
      <c r="N233" s="355" t="s">
        <v>3006</v>
      </c>
      <c r="O233" s="317"/>
      <c r="P233" s="1067" t="s">
        <v>2883</v>
      </c>
      <c r="Q233" s="450" t="s">
        <v>2714</v>
      </c>
      <c r="R233" s="1031"/>
      <c r="S233" s="1031"/>
      <c r="T233" s="1031"/>
      <c r="U233" s="1031"/>
    </row>
    <row r="234" spans="1:21" ht="44.25" customHeight="1">
      <c r="A234" s="444">
        <v>224</v>
      </c>
      <c r="B234" s="1062">
        <v>84</v>
      </c>
      <c r="C234" s="450" t="s">
        <v>145</v>
      </c>
      <c r="D234" s="1063" t="s">
        <v>2959</v>
      </c>
      <c r="E234" s="1064" t="s">
        <v>3007</v>
      </c>
      <c r="F234" s="450" t="s">
        <v>459</v>
      </c>
      <c r="G234" s="1063"/>
      <c r="H234" s="1065">
        <v>1023</v>
      </c>
      <c r="I234" s="1066" t="s">
        <v>3008</v>
      </c>
      <c r="J234" s="355" t="s">
        <v>2861</v>
      </c>
      <c r="K234" s="1066"/>
      <c r="L234" s="355"/>
      <c r="M234" s="355" t="s">
        <v>33</v>
      </c>
      <c r="N234" s="355" t="s">
        <v>3009</v>
      </c>
      <c r="O234" s="317"/>
      <c r="P234" s="1067" t="s">
        <v>2883</v>
      </c>
      <c r="Q234" s="450" t="s">
        <v>2714</v>
      </c>
      <c r="R234" s="1031"/>
      <c r="S234" s="1031"/>
      <c r="T234" s="1031"/>
      <c r="U234" s="1031"/>
    </row>
    <row r="235" spans="1:21" ht="55.5" customHeight="1">
      <c r="A235" s="444">
        <v>225</v>
      </c>
      <c r="B235" s="1062">
        <v>85</v>
      </c>
      <c r="C235" s="450" t="s">
        <v>145</v>
      </c>
      <c r="D235" s="1063" t="s">
        <v>2959</v>
      </c>
      <c r="E235" s="1064" t="s">
        <v>3010</v>
      </c>
      <c r="F235" s="450" t="s">
        <v>459</v>
      </c>
      <c r="G235" s="1063"/>
      <c r="H235" s="1065">
        <v>1260</v>
      </c>
      <c r="I235" s="1066" t="s">
        <v>3011</v>
      </c>
      <c r="J235" s="355" t="s">
        <v>2861</v>
      </c>
      <c r="K235" s="1066"/>
      <c r="L235" s="355"/>
      <c r="M235" s="355" t="s">
        <v>33</v>
      </c>
      <c r="N235" s="355" t="s">
        <v>3012</v>
      </c>
      <c r="O235" s="317"/>
      <c r="P235" s="1067" t="s">
        <v>2883</v>
      </c>
      <c r="Q235" s="450" t="s">
        <v>2714</v>
      </c>
      <c r="R235" s="1031"/>
      <c r="S235" s="1031"/>
      <c r="T235" s="1031"/>
      <c r="U235" s="1031"/>
    </row>
    <row r="236" spans="1:21" ht="55.5" customHeight="1">
      <c r="A236" s="444">
        <v>226</v>
      </c>
      <c r="B236" s="1062">
        <v>86</v>
      </c>
      <c r="C236" s="450" t="s">
        <v>145</v>
      </c>
      <c r="D236" s="1063" t="s">
        <v>2959</v>
      </c>
      <c r="E236" s="1064" t="s">
        <v>3013</v>
      </c>
      <c r="F236" s="450" t="s">
        <v>3014</v>
      </c>
      <c r="G236" s="1063"/>
      <c r="H236" s="1065">
        <v>1000</v>
      </c>
      <c r="I236" s="1066" t="s">
        <v>3015</v>
      </c>
      <c r="J236" s="355" t="s">
        <v>2861</v>
      </c>
      <c r="K236" s="1066"/>
      <c r="L236" s="355"/>
      <c r="M236" s="355" t="s">
        <v>33</v>
      </c>
      <c r="N236" s="355" t="s">
        <v>3016</v>
      </c>
      <c r="O236" s="317"/>
      <c r="P236" s="1068" t="s">
        <v>3017</v>
      </c>
      <c r="Q236" s="450" t="s">
        <v>2714</v>
      </c>
      <c r="R236" s="1031"/>
      <c r="S236" s="1031"/>
      <c r="T236" s="1031"/>
      <c r="U236" s="1031"/>
    </row>
    <row r="237" spans="1:21" ht="55.5" customHeight="1">
      <c r="A237" s="444">
        <v>227</v>
      </c>
      <c r="B237" s="1062">
        <v>87</v>
      </c>
      <c r="C237" s="450" t="s">
        <v>145</v>
      </c>
      <c r="D237" s="1063" t="s">
        <v>2959</v>
      </c>
      <c r="E237" s="1064" t="s">
        <v>3018</v>
      </c>
      <c r="F237" s="450" t="s">
        <v>3014</v>
      </c>
      <c r="G237" s="1063"/>
      <c r="H237" s="1065">
        <v>2317</v>
      </c>
      <c r="I237" s="1066" t="s">
        <v>3019</v>
      </c>
      <c r="J237" s="355" t="s">
        <v>2861</v>
      </c>
      <c r="K237" s="1066"/>
      <c r="L237" s="355"/>
      <c r="M237" s="355" t="s">
        <v>33</v>
      </c>
      <c r="N237" s="355" t="s">
        <v>3016</v>
      </c>
      <c r="O237" s="317"/>
      <c r="P237" s="1069" t="s">
        <v>3017</v>
      </c>
      <c r="Q237" s="450" t="s">
        <v>2714</v>
      </c>
      <c r="R237" s="1031"/>
      <c r="S237" s="1031"/>
      <c r="T237" s="1031"/>
      <c r="U237" s="1031"/>
    </row>
    <row r="238" spans="1:21" ht="55.5" customHeight="1">
      <c r="A238" s="444">
        <v>228</v>
      </c>
      <c r="B238" s="1062">
        <v>88</v>
      </c>
      <c r="C238" s="450" t="s">
        <v>145</v>
      </c>
      <c r="D238" s="1063" t="s">
        <v>2959</v>
      </c>
      <c r="E238" s="1064" t="s">
        <v>3020</v>
      </c>
      <c r="F238" s="450" t="s">
        <v>459</v>
      </c>
      <c r="G238" s="1063"/>
      <c r="H238" s="1065">
        <v>1123</v>
      </c>
      <c r="I238" s="1066" t="s">
        <v>3021</v>
      </c>
      <c r="J238" s="355" t="s">
        <v>2861</v>
      </c>
      <c r="K238" s="1066"/>
      <c r="L238" s="355"/>
      <c r="M238" s="355" t="s">
        <v>33</v>
      </c>
      <c r="N238" s="355" t="s">
        <v>3022</v>
      </c>
      <c r="O238" s="317"/>
      <c r="P238" s="1069" t="s">
        <v>3023</v>
      </c>
      <c r="Q238" s="450" t="s">
        <v>2714</v>
      </c>
      <c r="R238" s="1031"/>
      <c r="S238" s="1031"/>
      <c r="T238" s="1031"/>
      <c r="U238" s="1031"/>
    </row>
    <row r="239" spans="1:21" ht="55.5" customHeight="1">
      <c r="A239" s="444">
        <v>229</v>
      </c>
      <c r="B239" s="1062">
        <v>89</v>
      </c>
      <c r="C239" s="450" t="s">
        <v>145</v>
      </c>
      <c r="D239" s="1063" t="s">
        <v>2959</v>
      </c>
      <c r="E239" s="1064" t="s">
        <v>3024</v>
      </c>
      <c r="F239" s="1070" t="s">
        <v>459</v>
      </c>
      <c r="G239" s="1063"/>
      <c r="H239" s="1065">
        <v>1838</v>
      </c>
      <c r="I239" s="1066" t="s">
        <v>3025</v>
      </c>
      <c r="J239" s="355" t="s">
        <v>2861</v>
      </c>
      <c r="K239" s="1066"/>
      <c r="L239" s="355"/>
      <c r="M239" s="355" t="s">
        <v>33</v>
      </c>
      <c r="N239" s="355" t="s">
        <v>3026</v>
      </c>
      <c r="O239" s="317"/>
      <c r="P239" s="1069" t="s">
        <v>3017</v>
      </c>
      <c r="Q239" s="450" t="s">
        <v>2714</v>
      </c>
      <c r="R239" s="1031"/>
      <c r="S239" s="1031"/>
      <c r="T239" s="1031"/>
      <c r="U239" s="1031"/>
    </row>
    <row r="240" spans="1:21" ht="46.5" customHeight="1">
      <c r="A240" s="444">
        <v>230</v>
      </c>
      <c r="B240" s="1062">
        <v>90</v>
      </c>
      <c r="C240" s="355" t="s">
        <v>640</v>
      </c>
      <c r="D240" s="1063" t="s">
        <v>2959</v>
      </c>
      <c r="E240" s="355" t="s">
        <v>3027</v>
      </c>
      <c r="F240" s="355" t="s">
        <v>459</v>
      </c>
      <c r="G240" s="355"/>
      <c r="H240" s="1065">
        <v>1511</v>
      </c>
      <c r="I240" s="1066" t="s">
        <v>3028</v>
      </c>
      <c r="J240" s="355" t="s">
        <v>2861</v>
      </c>
      <c r="K240" s="1066"/>
      <c r="L240" s="355"/>
      <c r="M240" s="355" t="s">
        <v>2016</v>
      </c>
      <c r="N240" s="355" t="s">
        <v>3029</v>
      </c>
      <c r="O240" s="317"/>
      <c r="P240" s="1071"/>
      <c r="Q240" s="355" t="s">
        <v>3030</v>
      </c>
      <c r="R240" s="1031"/>
      <c r="S240" s="1031"/>
      <c r="T240" s="1031"/>
      <c r="U240" s="1031"/>
    </row>
    <row r="241" spans="1:21" ht="46.5" customHeight="1">
      <c r="A241" s="444">
        <v>231</v>
      </c>
      <c r="B241" s="1062">
        <v>91</v>
      </c>
      <c r="C241" s="355" t="s">
        <v>750</v>
      </c>
      <c r="D241" s="1063" t="s">
        <v>2959</v>
      </c>
      <c r="E241" s="355" t="s">
        <v>3031</v>
      </c>
      <c r="F241" s="355" t="s">
        <v>459</v>
      </c>
      <c r="G241" s="355"/>
      <c r="H241" s="1065">
        <v>1100</v>
      </c>
      <c r="I241" s="1066" t="s">
        <v>3032</v>
      </c>
      <c r="J241" s="1072" t="s">
        <v>2861</v>
      </c>
      <c r="K241" s="1066"/>
      <c r="L241" s="355"/>
      <c r="M241" s="355" t="s">
        <v>2016</v>
      </c>
      <c r="N241" s="355" t="s">
        <v>3029</v>
      </c>
      <c r="O241" s="317"/>
      <c r="P241" s="1071"/>
      <c r="Q241" s="355" t="s">
        <v>3030</v>
      </c>
      <c r="R241" s="1031"/>
      <c r="S241" s="1031"/>
      <c r="T241" s="1031"/>
      <c r="U241" s="1031"/>
    </row>
    <row r="242" spans="1:21" ht="46.5" customHeight="1">
      <c r="A242" s="444">
        <v>232</v>
      </c>
      <c r="B242" s="1062">
        <v>92</v>
      </c>
      <c r="C242" s="355" t="s">
        <v>750</v>
      </c>
      <c r="D242" s="1063" t="s">
        <v>2959</v>
      </c>
      <c r="E242" s="355" t="s">
        <v>3033</v>
      </c>
      <c r="F242" s="355" t="s">
        <v>3034</v>
      </c>
      <c r="G242" s="355"/>
      <c r="H242" s="1065">
        <v>1449</v>
      </c>
      <c r="I242" s="1066" t="s">
        <v>2831</v>
      </c>
      <c r="J242" s="1072" t="s">
        <v>2861</v>
      </c>
      <c r="K242" s="1066"/>
      <c r="L242" s="355"/>
      <c r="M242" s="355" t="s">
        <v>2016</v>
      </c>
      <c r="N242" s="355" t="s">
        <v>3029</v>
      </c>
      <c r="O242" s="317"/>
      <c r="P242" s="1071"/>
      <c r="Q242" s="355" t="s">
        <v>3030</v>
      </c>
      <c r="R242" s="1031"/>
      <c r="S242" s="1031"/>
      <c r="T242" s="1031"/>
      <c r="U242" s="1031"/>
    </row>
    <row r="243" spans="1:21" ht="46.5" customHeight="1">
      <c r="A243" s="444">
        <v>233</v>
      </c>
      <c r="B243" s="1062">
        <v>93</v>
      </c>
      <c r="C243" s="355" t="s">
        <v>750</v>
      </c>
      <c r="D243" s="1063" t="s">
        <v>2959</v>
      </c>
      <c r="E243" s="355" t="s">
        <v>3035</v>
      </c>
      <c r="F243" s="355" t="s">
        <v>459</v>
      </c>
      <c r="G243" s="355"/>
      <c r="H243" s="1065">
        <v>1200</v>
      </c>
      <c r="I243" s="1066" t="s">
        <v>3036</v>
      </c>
      <c r="J243" s="1072" t="s">
        <v>2861</v>
      </c>
      <c r="K243" s="1066"/>
      <c r="L243" s="355"/>
      <c r="M243" s="355" t="s">
        <v>2016</v>
      </c>
      <c r="N243" s="355" t="s">
        <v>3029</v>
      </c>
      <c r="O243" s="317"/>
      <c r="P243" s="1071"/>
      <c r="Q243" s="355" t="s">
        <v>3030</v>
      </c>
      <c r="R243" s="1031"/>
      <c r="S243" s="1031"/>
      <c r="T243" s="1031"/>
      <c r="U243" s="1031"/>
    </row>
    <row r="244" spans="1:21" ht="46.5" customHeight="1">
      <c r="A244" s="444">
        <v>234</v>
      </c>
      <c r="B244" s="1062">
        <v>94</v>
      </c>
      <c r="C244" s="355" t="s">
        <v>750</v>
      </c>
      <c r="D244" s="1063" t="s">
        <v>2959</v>
      </c>
      <c r="E244" s="355" t="s">
        <v>3037</v>
      </c>
      <c r="F244" s="355" t="s">
        <v>3038</v>
      </c>
      <c r="G244" s="355"/>
      <c r="H244" s="1065">
        <v>146</v>
      </c>
      <c r="I244" s="1066" t="s">
        <v>3039</v>
      </c>
      <c r="J244" s="355" t="s">
        <v>3040</v>
      </c>
      <c r="K244" s="1066"/>
      <c r="L244" s="355"/>
      <c r="M244" s="355" t="s">
        <v>2016</v>
      </c>
      <c r="N244" s="355" t="s">
        <v>3029</v>
      </c>
      <c r="O244" s="317"/>
      <c r="P244" s="1071"/>
      <c r="Q244" s="355" t="s">
        <v>3030</v>
      </c>
      <c r="R244" s="1031"/>
      <c r="S244" s="1031"/>
      <c r="T244" s="1031"/>
      <c r="U244" s="1031"/>
    </row>
    <row r="245" spans="1:21" s="842" customFormat="1">
      <c r="A245" s="356"/>
      <c r="B245" s="408"/>
      <c r="C245" s="2449" t="s">
        <v>508</v>
      </c>
      <c r="D245" s="2449"/>
      <c r="E245" s="2449"/>
      <c r="F245" s="2449"/>
      <c r="G245" s="2449"/>
      <c r="H245" s="2449"/>
      <c r="I245" s="2449"/>
      <c r="J245" s="2449"/>
      <c r="K245" s="2449"/>
      <c r="L245" s="2449"/>
      <c r="M245" s="2449"/>
      <c r="N245" s="2449"/>
      <c r="O245" s="2449"/>
      <c r="P245" s="2449"/>
      <c r="Q245" s="2449"/>
      <c r="R245" s="846"/>
      <c r="S245" s="847"/>
    </row>
    <row r="246" spans="1:21" ht="147" customHeight="1">
      <c r="A246" s="444">
        <v>213</v>
      </c>
      <c r="B246" s="1073">
        <v>1</v>
      </c>
      <c r="C246" s="1074" t="s">
        <v>3041</v>
      </c>
      <c r="D246" s="1074" t="s">
        <v>19</v>
      </c>
      <c r="E246" s="1074" t="s">
        <v>3042</v>
      </c>
      <c r="F246" s="1074" t="s">
        <v>3043</v>
      </c>
      <c r="G246" s="1074" t="s">
        <v>2275</v>
      </c>
      <c r="H246" s="1074">
        <v>1139</v>
      </c>
      <c r="I246" s="1074" t="s">
        <v>3044</v>
      </c>
      <c r="J246" s="1074" t="s">
        <v>3045</v>
      </c>
      <c r="K246" s="1074">
        <v>36692</v>
      </c>
      <c r="L246" s="1074" t="s">
        <v>3046</v>
      </c>
      <c r="M246" s="1074" t="s">
        <v>3047</v>
      </c>
      <c r="N246" s="1074" t="s">
        <v>3048</v>
      </c>
      <c r="O246" s="1074" t="s">
        <v>2275</v>
      </c>
      <c r="P246" s="1074" t="s">
        <v>2275</v>
      </c>
      <c r="Q246" s="404" t="s">
        <v>3049</v>
      </c>
    </row>
    <row r="247" spans="1:21" ht="96" customHeight="1">
      <c r="A247" s="444">
        <v>214</v>
      </c>
      <c r="B247" s="1035">
        <v>2</v>
      </c>
      <c r="C247" s="621" t="s">
        <v>3050</v>
      </c>
      <c r="D247" s="621" t="s">
        <v>19</v>
      </c>
      <c r="E247" s="621" t="s">
        <v>3051</v>
      </c>
      <c r="F247" s="1075" t="s">
        <v>3052</v>
      </c>
      <c r="G247" s="621" t="s">
        <v>24</v>
      </c>
      <c r="H247" s="621" t="s">
        <v>3053</v>
      </c>
      <c r="I247" s="621" t="s">
        <v>3054</v>
      </c>
      <c r="J247" s="621" t="s">
        <v>3055</v>
      </c>
      <c r="K247" s="621">
        <v>10222</v>
      </c>
      <c r="L247" s="621" t="s">
        <v>3056</v>
      </c>
      <c r="M247" s="621" t="s">
        <v>3057</v>
      </c>
      <c r="N247" s="621" t="s">
        <v>3052</v>
      </c>
      <c r="O247" s="621" t="s">
        <v>24</v>
      </c>
      <c r="P247" s="621" t="s">
        <v>24</v>
      </c>
      <c r="Q247" s="623" t="s">
        <v>3058</v>
      </c>
    </row>
    <row r="248" spans="1:21" ht="144" customHeight="1">
      <c r="A248" s="389">
        <v>215</v>
      </c>
      <c r="B248" s="1076">
        <v>3</v>
      </c>
      <c r="C248" s="1077" t="s">
        <v>3059</v>
      </c>
      <c r="D248" s="1077" t="s">
        <v>19</v>
      </c>
      <c r="E248" s="1077" t="s">
        <v>3060</v>
      </c>
      <c r="F248" s="1077" t="s">
        <v>3061</v>
      </c>
      <c r="G248" s="1077" t="s">
        <v>77</v>
      </c>
      <c r="H248" s="1077">
        <v>9597.2999999999993</v>
      </c>
      <c r="I248" s="1077" t="s">
        <v>3062</v>
      </c>
      <c r="J248" s="1077"/>
      <c r="K248" s="1077" t="s">
        <v>3063</v>
      </c>
      <c r="L248" s="1077" t="s">
        <v>3064</v>
      </c>
      <c r="M248" s="1077" t="s">
        <v>3065</v>
      </c>
      <c r="N248" s="1077" t="s">
        <v>3066</v>
      </c>
      <c r="O248" s="1077" t="s">
        <v>77</v>
      </c>
      <c r="P248" s="1077" t="s">
        <v>77</v>
      </c>
      <c r="Q248" s="372" t="s">
        <v>3067</v>
      </c>
    </row>
    <row r="249" spans="1:21" ht="120">
      <c r="A249" s="444">
        <v>216</v>
      </c>
      <c r="B249" s="1035">
        <v>4</v>
      </c>
      <c r="C249" s="621" t="s">
        <v>3068</v>
      </c>
      <c r="D249" s="621" t="s">
        <v>19</v>
      </c>
      <c r="E249" s="621" t="s">
        <v>3069</v>
      </c>
      <c r="F249" s="621" t="s">
        <v>3070</v>
      </c>
      <c r="G249" s="621" t="s">
        <v>3071</v>
      </c>
      <c r="H249" s="621" t="s">
        <v>77</v>
      </c>
      <c r="I249" s="621" t="s">
        <v>77</v>
      </c>
      <c r="J249" s="621" t="s">
        <v>3072</v>
      </c>
      <c r="K249" s="621">
        <v>6872</v>
      </c>
      <c r="L249" s="621" t="s">
        <v>3073</v>
      </c>
      <c r="M249" s="621"/>
      <c r="N249" s="621"/>
      <c r="O249" s="621" t="s">
        <v>77</v>
      </c>
      <c r="P249" s="621" t="s">
        <v>77</v>
      </c>
      <c r="Q249" s="372" t="s">
        <v>77</v>
      </c>
    </row>
    <row r="250" spans="1:21" s="877" customFormat="1" ht="204">
      <c r="A250" s="329">
        <v>217</v>
      </c>
      <c r="B250" s="1019">
        <v>5</v>
      </c>
      <c r="C250" s="1078" t="s">
        <v>3074</v>
      </c>
      <c r="D250" s="1078" t="s">
        <v>2836</v>
      </c>
      <c r="E250" s="1078" t="s">
        <v>3075</v>
      </c>
      <c r="F250" s="1078" t="s">
        <v>3076</v>
      </c>
      <c r="G250" s="1078" t="s">
        <v>3077</v>
      </c>
      <c r="H250" s="1078">
        <v>1639.8</v>
      </c>
      <c r="I250" s="1078" t="s">
        <v>3078</v>
      </c>
      <c r="J250" s="1078" t="s">
        <v>3079</v>
      </c>
      <c r="K250" s="1078" t="s">
        <v>3080</v>
      </c>
      <c r="L250" s="1078" t="s">
        <v>3081</v>
      </c>
      <c r="M250" s="1078" t="s">
        <v>3082</v>
      </c>
      <c r="N250" s="1078" t="s">
        <v>3083</v>
      </c>
      <c r="O250" s="1078" t="s">
        <v>3084</v>
      </c>
      <c r="P250" s="1078" t="s">
        <v>3085</v>
      </c>
      <c r="Q250" s="210" t="s">
        <v>3086</v>
      </c>
      <c r="R250" s="883"/>
      <c r="S250" s="884"/>
    </row>
    <row r="251" spans="1:21" ht="108">
      <c r="A251" s="444">
        <v>218</v>
      </c>
      <c r="B251" s="1035">
        <v>6</v>
      </c>
      <c r="C251" s="621" t="s">
        <v>3087</v>
      </c>
      <c r="D251" s="621" t="s">
        <v>19</v>
      </c>
      <c r="E251" s="621" t="s">
        <v>3088</v>
      </c>
      <c r="F251" s="1077" t="s">
        <v>3089</v>
      </c>
      <c r="G251" s="1077">
        <v>1917</v>
      </c>
      <c r="H251" s="1077">
        <v>47</v>
      </c>
      <c r="I251" s="1077" t="s">
        <v>3090</v>
      </c>
      <c r="J251" s="1077" t="s">
        <v>3091</v>
      </c>
      <c r="K251" s="1077">
        <v>833</v>
      </c>
      <c r="L251" s="1077" t="s">
        <v>3092</v>
      </c>
      <c r="M251" s="621" t="s">
        <v>3093</v>
      </c>
      <c r="N251" s="621" t="s">
        <v>3094</v>
      </c>
      <c r="O251" s="621" t="s">
        <v>2275</v>
      </c>
      <c r="P251" s="621" t="s">
        <v>2275</v>
      </c>
      <c r="Q251" s="222"/>
    </row>
    <row r="252" spans="1:21" ht="72">
      <c r="A252" s="329">
        <v>219</v>
      </c>
      <c r="B252" s="1026">
        <v>7</v>
      </c>
      <c r="C252" s="621" t="s">
        <v>3087</v>
      </c>
      <c r="D252" s="621" t="s">
        <v>19</v>
      </c>
      <c r="E252" s="621" t="s">
        <v>3095</v>
      </c>
      <c r="F252" s="1077" t="s">
        <v>3096</v>
      </c>
      <c r="G252" s="621">
        <v>1953</v>
      </c>
      <c r="H252" s="621">
        <v>91.9</v>
      </c>
      <c r="I252" s="621" t="s">
        <v>3097</v>
      </c>
      <c r="J252" s="621" t="s">
        <v>3098</v>
      </c>
      <c r="K252" s="621">
        <v>922</v>
      </c>
      <c r="L252" s="1079" t="s">
        <v>3099</v>
      </c>
      <c r="M252" s="621" t="s">
        <v>3100</v>
      </c>
      <c r="N252" s="621" t="s">
        <v>3094</v>
      </c>
      <c r="O252" s="621" t="s">
        <v>2275</v>
      </c>
      <c r="P252" s="621" t="s">
        <v>2275</v>
      </c>
      <c r="Q252" s="222" t="s">
        <v>3101</v>
      </c>
    </row>
    <row r="253" spans="1:21" ht="168">
      <c r="A253" s="444">
        <v>220</v>
      </c>
      <c r="B253" s="1035">
        <v>8</v>
      </c>
      <c r="C253" s="621" t="s">
        <v>3102</v>
      </c>
      <c r="D253" s="621" t="s">
        <v>19</v>
      </c>
      <c r="E253" s="621" t="s">
        <v>3103</v>
      </c>
      <c r="F253" s="1077" t="s">
        <v>3104</v>
      </c>
      <c r="G253" s="621">
        <v>1917</v>
      </c>
      <c r="H253" s="621">
        <v>216.9</v>
      </c>
      <c r="I253" s="621" t="s">
        <v>3105</v>
      </c>
      <c r="J253" s="621" t="s">
        <v>3106</v>
      </c>
      <c r="K253" s="621">
        <v>10102</v>
      </c>
      <c r="L253" s="621" t="s">
        <v>3107</v>
      </c>
      <c r="M253" s="621" t="s">
        <v>3100</v>
      </c>
      <c r="N253" s="621" t="s">
        <v>3094</v>
      </c>
      <c r="O253" s="621" t="s">
        <v>2275</v>
      </c>
      <c r="P253" s="621" t="s">
        <v>2275</v>
      </c>
      <c r="Q253" s="222" t="s">
        <v>3108</v>
      </c>
    </row>
    <row r="254" spans="1:21" ht="115.5" customHeight="1">
      <c r="A254" s="329">
        <v>221</v>
      </c>
      <c r="B254" s="1026">
        <v>9</v>
      </c>
      <c r="C254" s="621" t="s">
        <v>3109</v>
      </c>
      <c r="D254" s="621" t="s">
        <v>19</v>
      </c>
      <c r="E254" s="621" t="s">
        <v>3110</v>
      </c>
      <c r="F254" s="621" t="s">
        <v>3111</v>
      </c>
      <c r="G254" s="621" t="s">
        <v>2275</v>
      </c>
      <c r="H254" s="621" t="s">
        <v>2275</v>
      </c>
      <c r="I254" s="621" t="s">
        <v>2275</v>
      </c>
      <c r="J254" s="621" t="s">
        <v>3112</v>
      </c>
      <c r="K254" s="621">
        <v>2568</v>
      </c>
      <c r="L254" s="621" t="s">
        <v>3113</v>
      </c>
      <c r="M254" s="621" t="s">
        <v>2275</v>
      </c>
      <c r="N254" s="621" t="s">
        <v>2275</v>
      </c>
      <c r="O254" s="621" t="s">
        <v>2275</v>
      </c>
      <c r="P254" s="621" t="s">
        <v>2275</v>
      </c>
      <c r="Q254" s="222" t="s">
        <v>3114</v>
      </c>
    </row>
    <row r="255" spans="1:21" ht="173.25" customHeight="1">
      <c r="A255" s="444">
        <v>222</v>
      </c>
      <c r="B255" s="1035">
        <v>10</v>
      </c>
      <c r="C255" s="621" t="s">
        <v>3115</v>
      </c>
      <c r="D255" s="621" t="s">
        <v>19</v>
      </c>
      <c r="E255" s="621" t="s">
        <v>3116</v>
      </c>
      <c r="F255" s="1077" t="s">
        <v>3117</v>
      </c>
      <c r="G255" s="1077"/>
      <c r="H255" s="1077" t="s">
        <v>3118</v>
      </c>
      <c r="I255" s="1077" t="s">
        <v>3119</v>
      </c>
      <c r="J255" s="1077" t="s">
        <v>3120</v>
      </c>
      <c r="K255" s="1077" t="s">
        <v>3121</v>
      </c>
      <c r="L255" s="1077" t="s">
        <v>3122</v>
      </c>
      <c r="M255" s="621"/>
      <c r="N255" s="621"/>
      <c r="O255" s="621"/>
      <c r="P255" s="621"/>
      <c r="Q255" s="623"/>
    </row>
    <row r="256" spans="1:21" ht="264">
      <c r="A256" s="329">
        <v>223</v>
      </c>
      <c r="B256" s="1026">
        <v>11</v>
      </c>
      <c r="C256" s="1077" t="s">
        <v>3123</v>
      </c>
      <c r="D256" s="1077" t="s">
        <v>19</v>
      </c>
      <c r="E256" s="1077" t="s">
        <v>3124</v>
      </c>
      <c r="F256" s="1077" t="s">
        <v>3125</v>
      </c>
      <c r="G256" s="1077">
        <v>2016</v>
      </c>
      <c r="H256" s="1077" t="s">
        <v>3126</v>
      </c>
      <c r="I256" s="1077" t="s">
        <v>3127</v>
      </c>
      <c r="J256" s="1077" t="s">
        <v>3128</v>
      </c>
      <c r="K256" s="1077" t="s">
        <v>3129</v>
      </c>
      <c r="L256" s="1077" t="s">
        <v>3130</v>
      </c>
      <c r="M256" s="621"/>
      <c r="N256" s="621" t="s">
        <v>3131</v>
      </c>
      <c r="O256" s="621"/>
      <c r="P256" s="621"/>
      <c r="Q256" s="623"/>
    </row>
    <row r="257" spans="1:21" ht="132">
      <c r="A257" s="444">
        <v>224</v>
      </c>
      <c r="B257" s="1035">
        <v>12</v>
      </c>
      <c r="C257" s="621" t="s">
        <v>3132</v>
      </c>
      <c r="D257" s="621" t="s">
        <v>19</v>
      </c>
      <c r="E257" s="621" t="s">
        <v>3133</v>
      </c>
      <c r="F257" s="621"/>
      <c r="G257" s="621" t="s">
        <v>2275</v>
      </c>
      <c r="H257" s="621" t="s">
        <v>3134</v>
      </c>
      <c r="I257" s="621" t="s">
        <v>3135</v>
      </c>
      <c r="J257" s="621" t="s">
        <v>3136</v>
      </c>
      <c r="K257" s="621">
        <v>1284</v>
      </c>
      <c r="L257" s="621" t="s">
        <v>3137</v>
      </c>
      <c r="M257" s="621" t="s">
        <v>3138</v>
      </c>
      <c r="N257" s="621" t="s">
        <v>3139</v>
      </c>
      <c r="O257" s="621" t="s">
        <v>2275</v>
      </c>
      <c r="P257" s="621" t="s">
        <v>2275</v>
      </c>
      <c r="Q257" s="623" t="s">
        <v>3140</v>
      </c>
    </row>
    <row r="258" spans="1:21" ht="72">
      <c r="A258" s="329">
        <v>225</v>
      </c>
      <c r="B258" s="1026">
        <v>13</v>
      </c>
      <c r="C258" s="1077" t="s">
        <v>3141</v>
      </c>
      <c r="D258" s="621" t="s">
        <v>19</v>
      </c>
      <c r="E258" s="621" t="s">
        <v>3142</v>
      </c>
      <c r="F258" s="621" t="s">
        <v>3143</v>
      </c>
      <c r="G258" s="621" t="s">
        <v>24</v>
      </c>
      <c r="H258" s="621">
        <v>1483.3</v>
      </c>
      <c r="I258" s="621" t="s">
        <v>3144</v>
      </c>
      <c r="J258" s="621" t="s">
        <v>3145</v>
      </c>
      <c r="K258" s="621">
        <v>1770</v>
      </c>
      <c r="L258" s="621" t="s">
        <v>3146</v>
      </c>
      <c r="M258" s="621" t="s">
        <v>3147</v>
      </c>
      <c r="N258" s="621" t="s">
        <v>24</v>
      </c>
      <c r="O258" s="621" t="s">
        <v>24</v>
      </c>
      <c r="P258" s="621" t="s">
        <v>24</v>
      </c>
      <c r="Q258" s="623" t="s">
        <v>24</v>
      </c>
    </row>
    <row r="259" spans="1:21" ht="120">
      <c r="A259" s="444">
        <v>226</v>
      </c>
      <c r="B259" s="1035">
        <v>14</v>
      </c>
      <c r="C259" s="621" t="s">
        <v>3148</v>
      </c>
      <c r="D259" s="621" t="s">
        <v>19</v>
      </c>
      <c r="E259" s="621" t="s">
        <v>3149</v>
      </c>
      <c r="F259" s="1077" t="s">
        <v>3150</v>
      </c>
      <c r="G259" s="621">
        <v>1992</v>
      </c>
      <c r="H259" s="621" t="s">
        <v>3151</v>
      </c>
      <c r="I259" s="621" t="s">
        <v>3152</v>
      </c>
      <c r="J259" s="621" t="s">
        <v>3153</v>
      </c>
      <c r="K259" s="621">
        <v>80</v>
      </c>
      <c r="L259" s="621" t="s">
        <v>3154</v>
      </c>
      <c r="M259" s="621"/>
      <c r="N259" s="621" t="s">
        <v>3155</v>
      </c>
      <c r="O259" s="621" t="s">
        <v>24</v>
      </c>
      <c r="P259" s="621" t="s">
        <v>24</v>
      </c>
      <c r="Q259" s="623" t="s">
        <v>24</v>
      </c>
    </row>
    <row r="260" spans="1:21" s="1080" customFormat="1" ht="96">
      <c r="A260" s="329">
        <v>227</v>
      </c>
      <c r="B260" s="1026">
        <v>15</v>
      </c>
      <c r="C260" s="621" t="s">
        <v>3156</v>
      </c>
      <c r="D260" s="621" t="s">
        <v>19</v>
      </c>
      <c r="E260" s="621" t="s">
        <v>3157</v>
      </c>
      <c r="F260" s="1077" t="s">
        <v>3158</v>
      </c>
      <c r="G260" s="621">
        <v>1991</v>
      </c>
      <c r="H260" s="621" t="s">
        <v>3159</v>
      </c>
      <c r="I260" s="621" t="s">
        <v>3160</v>
      </c>
      <c r="J260" s="621" t="s">
        <v>3161</v>
      </c>
      <c r="K260" s="621">
        <v>90</v>
      </c>
      <c r="L260" s="621" t="s">
        <v>3162</v>
      </c>
      <c r="M260" s="621"/>
      <c r="N260" s="621" t="s">
        <v>3155</v>
      </c>
      <c r="O260" s="621" t="s">
        <v>24</v>
      </c>
      <c r="P260" s="621" t="s">
        <v>24</v>
      </c>
      <c r="Q260" s="623" t="s">
        <v>24</v>
      </c>
      <c r="R260" s="832"/>
      <c r="S260" s="833"/>
      <c r="T260" s="831"/>
      <c r="U260" s="831"/>
    </row>
    <row r="261" spans="1:21" ht="48">
      <c r="A261" s="444">
        <v>228</v>
      </c>
      <c r="B261" s="1035">
        <v>16</v>
      </c>
      <c r="C261" s="621" t="s">
        <v>3163</v>
      </c>
      <c r="D261" s="621" t="s">
        <v>19</v>
      </c>
      <c r="E261" s="621" t="s">
        <v>3164</v>
      </c>
      <c r="F261" s="621" t="s">
        <v>3165</v>
      </c>
      <c r="G261" s="621">
        <v>1939</v>
      </c>
      <c r="H261" s="621">
        <v>168.4</v>
      </c>
      <c r="I261" s="621" t="s">
        <v>3166</v>
      </c>
      <c r="J261" s="621" t="s">
        <v>3167</v>
      </c>
      <c r="K261" s="621">
        <v>2462</v>
      </c>
      <c r="L261" s="621" t="s">
        <v>3168</v>
      </c>
      <c r="M261" s="621"/>
      <c r="N261" s="621" t="s">
        <v>3169</v>
      </c>
      <c r="O261" s="621"/>
      <c r="P261" s="621"/>
      <c r="Q261" s="222"/>
    </row>
    <row r="262" spans="1:21" ht="276">
      <c r="A262" s="329">
        <v>229</v>
      </c>
      <c r="B262" s="1026">
        <v>17</v>
      </c>
      <c r="C262" s="621" t="s">
        <v>3170</v>
      </c>
      <c r="D262" s="621" t="s">
        <v>19</v>
      </c>
      <c r="E262" s="621" t="s">
        <v>3171</v>
      </c>
      <c r="F262" s="621" t="s">
        <v>3172</v>
      </c>
      <c r="G262" s="621" t="s">
        <v>3173</v>
      </c>
      <c r="H262" s="621" t="s">
        <v>3174</v>
      </c>
      <c r="I262" s="621" t="s">
        <v>3175</v>
      </c>
      <c r="J262" s="621" t="s">
        <v>3176</v>
      </c>
      <c r="K262" s="621">
        <v>14178</v>
      </c>
      <c r="L262" s="621" t="s">
        <v>3177</v>
      </c>
      <c r="M262" s="621" t="s">
        <v>3178</v>
      </c>
      <c r="N262" s="621" t="s">
        <v>3179</v>
      </c>
      <c r="O262" s="621" t="s">
        <v>842</v>
      </c>
      <c r="P262" s="621" t="s">
        <v>842</v>
      </c>
      <c r="Q262" s="222" t="s">
        <v>842</v>
      </c>
    </row>
    <row r="263" spans="1:21" ht="144">
      <c r="A263" s="444">
        <v>230</v>
      </c>
      <c r="B263" s="1035">
        <v>18</v>
      </c>
      <c r="C263" s="621" t="s">
        <v>3180</v>
      </c>
      <c r="D263" s="621" t="s">
        <v>19</v>
      </c>
      <c r="E263" s="621" t="s">
        <v>3181</v>
      </c>
      <c r="F263" s="621" t="s">
        <v>3182</v>
      </c>
      <c r="G263" s="621" t="s">
        <v>842</v>
      </c>
      <c r="H263" s="621" t="s">
        <v>842</v>
      </c>
      <c r="I263" s="621" t="s">
        <v>842</v>
      </c>
      <c r="J263" s="621" t="s">
        <v>3183</v>
      </c>
      <c r="K263" s="621">
        <v>2693</v>
      </c>
      <c r="L263" s="1077" t="s">
        <v>3184</v>
      </c>
      <c r="M263" s="1077" t="s">
        <v>3185</v>
      </c>
      <c r="N263" s="621"/>
      <c r="O263" s="621"/>
      <c r="P263" s="621"/>
      <c r="Q263" s="222"/>
    </row>
    <row r="264" spans="1:21" ht="96">
      <c r="A264" s="329">
        <v>231</v>
      </c>
      <c r="B264" s="1026">
        <v>19</v>
      </c>
      <c r="C264" s="621" t="s">
        <v>1591</v>
      </c>
      <c r="D264" s="621" t="s">
        <v>19</v>
      </c>
      <c r="E264" s="621" t="s">
        <v>3186</v>
      </c>
      <c r="F264" s="621" t="s">
        <v>3187</v>
      </c>
      <c r="G264" s="621">
        <v>1981</v>
      </c>
      <c r="H264" s="621" t="s">
        <v>3188</v>
      </c>
      <c r="I264" s="621" t="s">
        <v>3189</v>
      </c>
      <c r="J264" s="621" t="s">
        <v>3190</v>
      </c>
      <c r="K264" s="622">
        <v>2881</v>
      </c>
      <c r="L264" s="621" t="s">
        <v>3191</v>
      </c>
      <c r="M264" s="621" t="s">
        <v>3192</v>
      </c>
      <c r="N264" s="621"/>
      <c r="O264" s="621" t="s">
        <v>3193</v>
      </c>
      <c r="P264" s="621" t="s">
        <v>3193</v>
      </c>
      <c r="Q264" s="623" t="s">
        <v>3194</v>
      </c>
    </row>
    <row r="265" spans="1:21" ht="96">
      <c r="A265" s="444">
        <v>232</v>
      </c>
      <c r="B265" s="1035">
        <v>20</v>
      </c>
      <c r="C265" s="1077" t="s">
        <v>1591</v>
      </c>
      <c r="D265" s="621" t="s">
        <v>19</v>
      </c>
      <c r="E265" s="1077" t="s">
        <v>3195</v>
      </c>
      <c r="F265" s="1077" t="s">
        <v>3196</v>
      </c>
      <c r="G265" s="1077">
        <v>1981</v>
      </c>
      <c r="H265" s="1077" t="s">
        <v>3197</v>
      </c>
      <c r="I265" s="1077" t="s">
        <v>3198</v>
      </c>
      <c r="J265" s="1077" t="s">
        <v>3190</v>
      </c>
      <c r="K265" s="1077" t="s">
        <v>3199</v>
      </c>
      <c r="L265" s="1077" t="s">
        <v>3200</v>
      </c>
      <c r="M265" s="1077" t="s">
        <v>3192</v>
      </c>
      <c r="N265" s="1077"/>
      <c r="O265" s="1077" t="s">
        <v>3193</v>
      </c>
      <c r="P265" s="1077" t="s">
        <v>3193</v>
      </c>
      <c r="Q265" s="222" t="s">
        <v>3194</v>
      </c>
    </row>
    <row r="266" spans="1:21" ht="96">
      <c r="A266" s="329">
        <v>233</v>
      </c>
      <c r="B266" s="1026">
        <v>21</v>
      </c>
      <c r="C266" s="1077" t="s">
        <v>3201</v>
      </c>
      <c r="D266" s="621" t="s">
        <v>19</v>
      </c>
      <c r="E266" s="1077" t="s">
        <v>3202</v>
      </c>
      <c r="F266" s="1077" t="s">
        <v>3203</v>
      </c>
      <c r="G266" s="1077" t="s">
        <v>77</v>
      </c>
      <c r="H266" s="1077">
        <v>921.6</v>
      </c>
      <c r="I266" s="1077" t="s">
        <v>3189</v>
      </c>
      <c r="J266" s="1077" t="s">
        <v>3204</v>
      </c>
      <c r="K266" s="1077" t="s">
        <v>3205</v>
      </c>
      <c r="L266" s="1077" t="s">
        <v>3206</v>
      </c>
      <c r="M266" s="1077" t="s">
        <v>3192</v>
      </c>
      <c r="N266" s="1077" t="s">
        <v>3207</v>
      </c>
      <c r="O266" s="1077" t="s">
        <v>3208</v>
      </c>
      <c r="P266" s="1077" t="s">
        <v>3208</v>
      </c>
      <c r="Q266" s="222" t="s">
        <v>3194</v>
      </c>
    </row>
    <row r="267" spans="1:21" ht="48">
      <c r="A267" s="444">
        <v>234</v>
      </c>
      <c r="B267" s="1035">
        <v>22</v>
      </c>
      <c r="C267" s="1077" t="s">
        <v>230</v>
      </c>
      <c r="D267" s="621" t="s">
        <v>19</v>
      </c>
      <c r="E267" s="1077" t="s">
        <v>3209</v>
      </c>
      <c r="F267" s="1077" t="s">
        <v>3210</v>
      </c>
      <c r="G267" s="1077" t="s">
        <v>24</v>
      </c>
      <c r="H267" s="1077" t="s">
        <v>3211</v>
      </c>
      <c r="I267" s="1077" t="s">
        <v>24</v>
      </c>
      <c r="J267" s="1081" t="s">
        <v>3212</v>
      </c>
      <c r="K267" s="1077"/>
      <c r="L267" s="1077"/>
      <c r="M267" s="1077"/>
      <c r="N267" s="1077"/>
      <c r="O267" s="1077" t="s">
        <v>24</v>
      </c>
      <c r="P267" s="1077" t="s">
        <v>24</v>
      </c>
      <c r="Q267" s="222" t="s">
        <v>24</v>
      </c>
    </row>
    <row r="268" spans="1:21" ht="72">
      <c r="A268" s="329">
        <v>235</v>
      </c>
      <c r="B268" s="1026">
        <v>23</v>
      </c>
      <c r="C268" s="1077" t="s">
        <v>3213</v>
      </c>
      <c r="D268" s="1077" t="s">
        <v>19</v>
      </c>
      <c r="E268" s="1077" t="s">
        <v>3214</v>
      </c>
      <c r="F268" s="1077" t="s">
        <v>3215</v>
      </c>
      <c r="G268" s="1077" t="s">
        <v>2275</v>
      </c>
      <c r="H268" s="1077" t="s">
        <v>2275</v>
      </c>
      <c r="I268" s="1077" t="s">
        <v>2275</v>
      </c>
      <c r="J268" s="1077" t="s">
        <v>918</v>
      </c>
      <c r="K268" s="1077">
        <v>7800</v>
      </c>
      <c r="L268" s="1077" t="s">
        <v>3216</v>
      </c>
      <c r="M268" s="1077" t="s">
        <v>3217</v>
      </c>
      <c r="N268" s="1077" t="s">
        <v>2275</v>
      </c>
      <c r="O268" s="1077" t="s">
        <v>2275</v>
      </c>
      <c r="P268" s="1077" t="s">
        <v>2275</v>
      </c>
      <c r="Q268" s="222" t="s">
        <v>2275</v>
      </c>
      <c r="R268" s="831"/>
      <c r="S268" s="831"/>
    </row>
    <row r="269" spans="1:21" ht="36">
      <c r="A269" s="444">
        <v>236</v>
      </c>
      <c r="B269" s="1035">
        <v>24</v>
      </c>
      <c r="C269" s="621" t="s">
        <v>3218</v>
      </c>
      <c r="D269" s="621" t="s">
        <v>19</v>
      </c>
      <c r="E269" s="621" t="s">
        <v>3219</v>
      </c>
      <c r="F269" s="621" t="s">
        <v>3220</v>
      </c>
      <c r="G269" s="621">
        <v>1989</v>
      </c>
      <c r="H269" s="621">
        <v>570.4</v>
      </c>
      <c r="I269" s="621" t="s">
        <v>3221</v>
      </c>
      <c r="J269" s="621" t="s">
        <v>3222</v>
      </c>
      <c r="K269" s="621">
        <v>4706</v>
      </c>
      <c r="L269" s="621" t="s">
        <v>3223</v>
      </c>
      <c r="M269" s="621" t="s">
        <v>3047</v>
      </c>
      <c r="N269" s="621" t="s">
        <v>3224</v>
      </c>
      <c r="O269" s="621" t="s">
        <v>2275</v>
      </c>
      <c r="P269" s="621" t="s">
        <v>2275</v>
      </c>
      <c r="Q269" s="623" t="s">
        <v>2275</v>
      </c>
    </row>
    <row r="270" spans="1:21" ht="156">
      <c r="A270" s="329">
        <v>237</v>
      </c>
      <c r="B270" s="1026">
        <v>25</v>
      </c>
      <c r="C270" s="621" t="s">
        <v>3225</v>
      </c>
      <c r="D270" s="621" t="s">
        <v>19</v>
      </c>
      <c r="E270" s="621" t="s">
        <v>3226</v>
      </c>
      <c r="F270" s="621" t="s">
        <v>3227</v>
      </c>
      <c r="G270" s="621">
        <v>1903</v>
      </c>
      <c r="H270" s="621">
        <v>493.3</v>
      </c>
      <c r="I270" s="621" t="s">
        <v>3228</v>
      </c>
      <c r="J270" s="621" t="s">
        <v>3229</v>
      </c>
      <c r="K270" s="621">
        <v>480</v>
      </c>
      <c r="L270" s="621" t="s">
        <v>3230</v>
      </c>
      <c r="M270" s="621" t="s">
        <v>3231</v>
      </c>
      <c r="N270" s="621" t="s">
        <v>3232</v>
      </c>
      <c r="O270" s="1082" t="s">
        <v>3233</v>
      </c>
      <c r="P270" s="1082" t="s">
        <v>3233</v>
      </c>
      <c r="Q270" s="651" t="s">
        <v>3234</v>
      </c>
      <c r="U270" s="831" t="s">
        <v>2187</v>
      </c>
    </row>
    <row r="271" spans="1:21" ht="72">
      <c r="A271" s="444">
        <v>238</v>
      </c>
      <c r="B271" s="1035">
        <v>26</v>
      </c>
      <c r="C271" s="1082" t="s">
        <v>3235</v>
      </c>
      <c r="D271" s="1082" t="s">
        <v>19</v>
      </c>
      <c r="E271" s="1082" t="s">
        <v>3236</v>
      </c>
      <c r="F271" s="1082" t="s">
        <v>3237</v>
      </c>
      <c r="G271" s="1082"/>
      <c r="H271" s="1082">
        <v>62.8</v>
      </c>
      <c r="I271" s="1083" t="s">
        <v>3238</v>
      </c>
      <c r="J271" s="1083" t="s">
        <v>3239</v>
      </c>
      <c r="K271" s="1082">
        <v>313</v>
      </c>
      <c r="L271" s="1083" t="s">
        <v>3240</v>
      </c>
      <c r="M271" s="1082"/>
      <c r="N271" s="1084"/>
      <c r="O271" s="1085"/>
      <c r="P271" s="1085"/>
      <c r="Q271" s="857"/>
    </row>
    <row r="272" spans="1:21" ht="36">
      <c r="A272" s="329">
        <v>239</v>
      </c>
      <c r="B272" s="383">
        <v>27</v>
      </c>
      <c r="C272" s="1085" t="s">
        <v>3241</v>
      </c>
      <c r="D272" s="1085" t="s">
        <v>19</v>
      </c>
      <c r="E272" s="1085" t="s">
        <v>3242</v>
      </c>
      <c r="F272" s="1085" t="s">
        <v>3243</v>
      </c>
      <c r="G272" s="1085"/>
      <c r="H272" s="1085" t="s">
        <v>3244</v>
      </c>
      <c r="I272" s="1085"/>
      <c r="J272" s="1085"/>
      <c r="K272" s="1085" t="s">
        <v>3245</v>
      </c>
      <c r="L272" s="1085"/>
      <c r="M272" s="1085" t="s">
        <v>794</v>
      </c>
      <c r="N272" s="1085" t="s">
        <v>3246</v>
      </c>
      <c r="O272" s="1085"/>
      <c r="P272" s="1085"/>
      <c r="Q272" s="857"/>
      <c r="R272" s="831"/>
      <c r="S272" s="831"/>
    </row>
    <row r="273" spans="1:21" ht="108">
      <c r="A273" s="444">
        <v>240</v>
      </c>
      <c r="B273" s="1086">
        <v>28</v>
      </c>
      <c r="C273" s="1074" t="s">
        <v>3247</v>
      </c>
      <c r="D273" s="1074" t="s">
        <v>19</v>
      </c>
      <c r="E273" s="1074" t="s">
        <v>3248</v>
      </c>
      <c r="F273" s="1074" t="s">
        <v>3249</v>
      </c>
      <c r="G273" s="1074">
        <v>1957</v>
      </c>
      <c r="H273" s="1074" t="s">
        <v>3250</v>
      </c>
      <c r="I273" s="1087" t="s">
        <v>3251</v>
      </c>
      <c r="J273" s="1074" t="s">
        <v>3252</v>
      </c>
      <c r="K273" s="1074">
        <v>1295</v>
      </c>
      <c r="L273" s="1087" t="s">
        <v>3253</v>
      </c>
      <c r="M273" s="1074" t="s">
        <v>2275</v>
      </c>
      <c r="N273" s="1088" t="s">
        <v>2275</v>
      </c>
      <c r="O273" s="1085" t="s">
        <v>2275</v>
      </c>
      <c r="P273" s="1085" t="s">
        <v>2275</v>
      </c>
      <c r="Q273" s="857" t="s">
        <v>2275</v>
      </c>
    </row>
    <row r="274" spans="1:21" s="1089" customFormat="1">
      <c r="A274" s="329">
        <v>241</v>
      </c>
      <c r="B274" s="1090"/>
      <c r="C274" s="2476" t="s">
        <v>3254</v>
      </c>
      <c r="D274" s="2477"/>
      <c r="E274" s="2477"/>
      <c r="F274" s="2477"/>
      <c r="G274" s="2477"/>
      <c r="H274" s="2477"/>
      <c r="I274" s="2477"/>
      <c r="J274" s="2477"/>
      <c r="K274" s="2477"/>
      <c r="L274" s="2477"/>
      <c r="M274" s="2477"/>
      <c r="N274" s="1091"/>
      <c r="O274" s="1092"/>
      <c r="P274" s="2478" t="s">
        <v>2275</v>
      </c>
      <c r="Q274" s="2479"/>
      <c r="R274" s="1093"/>
      <c r="S274" s="1094"/>
    </row>
    <row r="275" spans="1:21" s="837" customFormat="1" ht="99.75" customHeight="1">
      <c r="A275" s="455">
        <v>242</v>
      </c>
      <c r="B275" s="1013">
        <v>1</v>
      </c>
      <c r="C275" s="1095" t="s">
        <v>3255</v>
      </c>
      <c r="D275" s="1095" t="s">
        <v>19</v>
      </c>
      <c r="E275" s="1095" t="s">
        <v>3256</v>
      </c>
      <c r="F275" s="1095" t="s">
        <v>3257</v>
      </c>
      <c r="G275" s="1096" t="s">
        <v>2275</v>
      </c>
      <c r="H275" s="1095" t="s">
        <v>2275</v>
      </c>
      <c r="I275" s="1095" t="s">
        <v>2275</v>
      </c>
      <c r="J275" s="1095" t="s">
        <v>3258</v>
      </c>
      <c r="K275" s="1096">
        <v>734</v>
      </c>
      <c r="L275" s="1097" t="s">
        <v>3259</v>
      </c>
      <c r="M275" s="1095" t="s">
        <v>3260</v>
      </c>
      <c r="N275" s="1095" t="s">
        <v>3261</v>
      </c>
      <c r="O275" s="1098" t="s">
        <v>2275</v>
      </c>
      <c r="P275" s="1099" t="s">
        <v>2275</v>
      </c>
      <c r="Q275" s="1100" t="s">
        <v>3049</v>
      </c>
      <c r="R275" s="924"/>
      <c r="S275" s="925"/>
      <c r="T275" s="918"/>
      <c r="U275" s="918"/>
    </row>
    <row r="276" spans="1:21" s="918" customFormat="1" ht="48">
      <c r="A276" s="329">
        <v>243</v>
      </c>
      <c r="B276" s="1026">
        <v>2</v>
      </c>
      <c r="C276" s="1101" t="s">
        <v>3262</v>
      </c>
      <c r="D276" s="1101" t="s">
        <v>19</v>
      </c>
      <c r="E276" s="1101" t="s">
        <v>3263</v>
      </c>
      <c r="F276" s="1101" t="s">
        <v>3264</v>
      </c>
      <c r="G276" s="1101" t="s">
        <v>2275</v>
      </c>
      <c r="H276" s="1101" t="s">
        <v>2275</v>
      </c>
      <c r="I276" s="1101" t="s">
        <v>2275</v>
      </c>
      <c r="J276" s="1101" t="s">
        <v>3265</v>
      </c>
      <c r="K276" s="1101">
        <v>335</v>
      </c>
      <c r="L276" s="1101" t="s">
        <v>3266</v>
      </c>
      <c r="M276" s="1101" t="s">
        <v>3047</v>
      </c>
      <c r="N276" s="1101" t="s">
        <v>3261</v>
      </c>
      <c r="O276" s="966" t="s">
        <v>2275</v>
      </c>
      <c r="P276" s="376" t="s">
        <v>2275</v>
      </c>
      <c r="Q276" s="376" t="s">
        <v>2275</v>
      </c>
      <c r="R276" s="924"/>
      <c r="S276" s="925"/>
    </row>
    <row r="277" spans="1:21" s="918" customFormat="1" ht="113.25" customHeight="1">
      <c r="A277" s="444">
        <v>244</v>
      </c>
      <c r="B277" s="1035">
        <v>3</v>
      </c>
      <c r="C277" s="1101" t="s">
        <v>230</v>
      </c>
      <c r="D277" s="1101" t="s">
        <v>19</v>
      </c>
      <c r="E277" s="1101" t="s">
        <v>3267</v>
      </c>
      <c r="F277" s="1101"/>
      <c r="G277" s="1102" t="s">
        <v>24</v>
      </c>
      <c r="H277" s="1101" t="s">
        <v>3268</v>
      </c>
      <c r="I277" s="1101" t="s">
        <v>3269</v>
      </c>
      <c r="J277" s="1101" t="s">
        <v>3270</v>
      </c>
      <c r="K277" s="1102">
        <v>7766</v>
      </c>
      <c r="L277" s="1103" t="s">
        <v>3271</v>
      </c>
      <c r="M277" s="1101" t="s">
        <v>3272</v>
      </c>
      <c r="N277" s="1101" t="s">
        <v>3261</v>
      </c>
      <c r="O277" s="1104" t="s">
        <v>24</v>
      </c>
      <c r="P277" s="1105" t="s">
        <v>24</v>
      </c>
      <c r="Q277" s="376" t="s">
        <v>24</v>
      </c>
      <c r="R277" s="924"/>
      <c r="S277" s="925"/>
    </row>
    <row r="278" spans="1:21">
      <c r="A278" s="329"/>
      <c r="B278" s="1026"/>
      <c r="C278" s="2328" t="s">
        <v>3273</v>
      </c>
      <c r="D278" s="2480"/>
      <c r="E278" s="2329"/>
      <c r="F278" s="2329"/>
      <c r="G278" s="2329"/>
      <c r="H278" s="2329"/>
      <c r="I278" s="2329"/>
      <c r="J278" s="2329"/>
      <c r="K278" s="2329"/>
      <c r="L278" s="2329"/>
      <c r="M278" s="2329"/>
      <c r="N278" s="2329"/>
      <c r="O278" s="2329"/>
      <c r="P278" s="2329"/>
      <c r="Q278" s="2330"/>
      <c r="R278" s="1106"/>
      <c r="S278" s="1106"/>
    </row>
    <row r="279" spans="1:21" ht="48">
      <c r="A279" s="444">
        <v>245</v>
      </c>
      <c r="B279" s="1035">
        <v>1</v>
      </c>
      <c r="C279" s="623" t="s">
        <v>3274</v>
      </c>
      <c r="D279" s="617" t="s">
        <v>19</v>
      </c>
      <c r="E279" s="625" t="s">
        <v>3275</v>
      </c>
      <c r="F279" s="651" t="s">
        <v>3276</v>
      </c>
      <c r="G279" s="625" t="s">
        <v>3277</v>
      </c>
      <c r="H279" s="625" t="s">
        <v>3278</v>
      </c>
      <c r="I279" s="625" t="s">
        <v>3279</v>
      </c>
      <c r="J279" s="623" t="s">
        <v>3280</v>
      </c>
      <c r="K279" s="625" t="s">
        <v>3281</v>
      </c>
      <c r="L279" s="625" t="s">
        <v>3282</v>
      </c>
      <c r="M279" s="618" t="s">
        <v>3283</v>
      </c>
      <c r="N279" s="623" t="s">
        <v>3284</v>
      </c>
      <c r="O279" s="565"/>
      <c r="P279" s="565"/>
      <c r="Q279" s="222"/>
      <c r="R279" s="1107"/>
      <c r="S279" s="1108"/>
    </row>
    <row r="280" spans="1:21" ht="228">
      <c r="A280" s="329">
        <v>246</v>
      </c>
      <c r="B280" s="1026">
        <v>2</v>
      </c>
      <c r="C280" s="617" t="s">
        <v>3285</v>
      </c>
      <c r="D280" s="617" t="s">
        <v>19</v>
      </c>
      <c r="E280" s="1109" t="s">
        <v>3286</v>
      </c>
      <c r="F280" s="849" t="s">
        <v>3287</v>
      </c>
      <c r="G280" s="632">
        <v>1956</v>
      </c>
      <c r="H280" s="617">
        <v>2456</v>
      </c>
      <c r="I280" s="617" t="s">
        <v>3288</v>
      </c>
      <c r="J280" s="617" t="s">
        <v>3289</v>
      </c>
      <c r="K280" s="617">
        <v>2648</v>
      </c>
      <c r="L280" s="1109" t="s">
        <v>3290</v>
      </c>
      <c r="M280" s="849" t="s">
        <v>3291</v>
      </c>
      <c r="N280" s="632" t="s">
        <v>3292</v>
      </c>
      <c r="O280" s="617" t="s">
        <v>3293</v>
      </c>
      <c r="P280" s="617"/>
      <c r="Q280" s="623"/>
    </row>
    <row r="284" spans="1:21">
      <c r="A284" s="831"/>
      <c r="B284" s="831"/>
      <c r="C284" s="831"/>
      <c r="D284" s="831"/>
      <c r="E284" s="831"/>
      <c r="F284" s="831"/>
      <c r="G284" s="831"/>
      <c r="H284" s="831"/>
      <c r="I284" s="831"/>
      <c r="J284" s="831"/>
      <c r="K284" s="831"/>
      <c r="L284" s="831"/>
      <c r="M284" s="831"/>
      <c r="N284" s="831"/>
      <c r="O284" s="831"/>
      <c r="P284" s="831"/>
      <c r="Q284" s="831"/>
      <c r="R284" s="831"/>
      <c r="S284" s="831"/>
    </row>
    <row r="285" spans="1:21">
      <c r="A285" s="831"/>
      <c r="B285" s="831"/>
      <c r="C285" s="831"/>
      <c r="D285" s="831"/>
      <c r="E285" s="831"/>
      <c r="F285" s="831"/>
      <c r="G285" s="831"/>
      <c r="H285" s="831"/>
      <c r="I285" s="831"/>
      <c r="J285" s="831"/>
      <c r="K285" s="831"/>
      <c r="L285" s="831"/>
      <c r="M285" s="831"/>
      <c r="N285" s="831"/>
      <c r="O285" s="831"/>
      <c r="P285" s="831"/>
      <c r="Q285" s="831"/>
      <c r="R285" s="831"/>
      <c r="S285" s="831"/>
    </row>
    <row r="286" spans="1:21">
      <c r="A286" s="831"/>
      <c r="B286" s="831"/>
      <c r="C286" s="831"/>
      <c r="D286" s="831"/>
      <c r="E286" s="831"/>
      <c r="F286" s="831"/>
      <c r="G286" s="831"/>
      <c r="H286" s="831"/>
      <c r="I286" s="831"/>
      <c r="J286" s="831"/>
      <c r="K286" s="831"/>
      <c r="L286" s="831"/>
      <c r="M286" s="831"/>
      <c r="N286" s="831"/>
      <c r="O286" s="831"/>
      <c r="P286" s="831"/>
      <c r="Q286" s="831"/>
      <c r="R286" s="831"/>
      <c r="S286" s="831"/>
    </row>
    <row r="287" spans="1:21">
      <c r="A287" s="831"/>
      <c r="B287" s="831"/>
      <c r="C287" s="831"/>
      <c r="D287" s="831"/>
      <c r="E287" s="831"/>
      <c r="F287" s="831"/>
      <c r="G287" s="831"/>
      <c r="H287" s="831"/>
      <c r="I287" s="831"/>
      <c r="J287" s="831"/>
      <c r="K287" s="831"/>
      <c r="L287" s="831"/>
      <c r="M287" s="831"/>
      <c r="N287" s="831"/>
      <c r="O287" s="831"/>
      <c r="P287" s="831"/>
      <c r="Q287" s="831"/>
      <c r="R287" s="831"/>
      <c r="S287" s="831"/>
    </row>
    <row r="288" spans="1:21">
      <c r="A288" s="831"/>
      <c r="B288" s="831"/>
      <c r="C288" s="831"/>
      <c r="D288" s="831"/>
      <c r="E288" s="831"/>
      <c r="F288" s="831"/>
      <c r="G288" s="831"/>
      <c r="H288" s="831"/>
      <c r="I288" s="831"/>
      <c r="J288" s="831"/>
      <c r="K288" s="831"/>
      <c r="L288" s="831"/>
      <c r="M288" s="831"/>
      <c r="N288" s="831"/>
      <c r="O288" s="831"/>
      <c r="P288" s="831"/>
      <c r="Q288" s="831"/>
      <c r="R288" s="831"/>
      <c r="S288" s="831"/>
    </row>
    <row r="289" spans="1:19">
      <c r="A289" s="831"/>
      <c r="B289" s="831"/>
      <c r="C289" s="831"/>
      <c r="D289" s="831"/>
      <c r="E289" s="831"/>
      <c r="F289" s="831"/>
      <c r="G289" s="831"/>
      <c r="H289" s="831"/>
      <c r="I289" s="831"/>
      <c r="J289" s="831"/>
      <c r="K289" s="831"/>
      <c r="L289" s="831"/>
      <c r="M289" s="831"/>
      <c r="N289" s="831"/>
      <c r="O289" s="831"/>
      <c r="P289" s="831"/>
      <c r="Q289" s="831"/>
      <c r="R289" s="831"/>
      <c r="S289" s="831"/>
    </row>
    <row r="290" spans="1:19">
      <c r="A290" s="831"/>
      <c r="B290" s="831"/>
      <c r="C290" s="831"/>
      <c r="D290" s="831"/>
      <c r="E290" s="831"/>
      <c r="F290" s="831"/>
      <c r="G290" s="831"/>
      <c r="H290" s="831"/>
      <c r="I290" s="831"/>
      <c r="J290" s="831"/>
      <c r="K290" s="831"/>
      <c r="L290" s="831"/>
      <c r="M290" s="831"/>
      <c r="N290" s="831"/>
      <c r="O290" s="831"/>
      <c r="P290" s="831"/>
      <c r="Q290" s="831"/>
      <c r="R290" s="831"/>
      <c r="S290" s="831"/>
    </row>
    <row r="291" spans="1:19">
      <c r="A291" s="831"/>
      <c r="B291" s="831"/>
      <c r="C291" s="831"/>
      <c r="D291" s="831"/>
      <c r="E291" s="831"/>
      <c r="F291" s="831"/>
      <c r="G291" s="831"/>
      <c r="H291" s="831"/>
      <c r="I291" s="831"/>
      <c r="J291" s="831"/>
      <c r="K291" s="831"/>
      <c r="L291" s="831"/>
      <c r="M291" s="831"/>
      <c r="N291" s="831"/>
      <c r="O291" s="831"/>
      <c r="P291" s="831"/>
      <c r="Q291" s="831"/>
      <c r="R291" s="831"/>
      <c r="S291" s="831"/>
    </row>
    <row r="292" spans="1:19">
      <c r="A292" s="831"/>
      <c r="B292" s="831"/>
      <c r="C292" s="831"/>
      <c r="D292" s="831"/>
      <c r="E292" s="831"/>
      <c r="F292" s="831"/>
      <c r="G292" s="831"/>
      <c r="H292" s="831"/>
      <c r="I292" s="831"/>
      <c r="J292" s="831"/>
      <c r="K292" s="831"/>
      <c r="L292" s="831"/>
      <c r="M292" s="831"/>
      <c r="N292" s="831"/>
      <c r="O292" s="831"/>
      <c r="P292" s="831"/>
      <c r="Q292" s="831"/>
      <c r="R292" s="831"/>
      <c r="S292" s="831"/>
    </row>
    <row r="293" spans="1:19">
      <c r="A293" s="831"/>
      <c r="B293" s="831"/>
      <c r="C293" s="831"/>
      <c r="D293" s="831"/>
      <c r="E293" s="831"/>
      <c r="F293" s="831"/>
      <c r="G293" s="831"/>
      <c r="H293" s="831"/>
      <c r="I293" s="831"/>
      <c r="J293" s="831"/>
      <c r="K293" s="831"/>
      <c r="L293" s="831"/>
      <c r="M293" s="831"/>
      <c r="N293" s="831"/>
      <c r="O293" s="831"/>
      <c r="P293" s="831"/>
      <c r="Q293" s="831"/>
      <c r="R293" s="831"/>
      <c r="S293" s="831"/>
    </row>
    <row r="294" spans="1:19">
      <c r="A294" s="831"/>
      <c r="B294" s="831"/>
      <c r="C294" s="831"/>
      <c r="D294" s="831"/>
      <c r="E294" s="831"/>
      <c r="F294" s="831"/>
      <c r="G294" s="831"/>
      <c r="H294" s="831"/>
      <c r="I294" s="831"/>
      <c r="J294" s="831"/>
      <c r="K294" s="831"/>
      <c r="L294" s="831"/>
      <c r="M294" s="831"/>
      <c r="N294" s="831"/>
      <c r="O294" s="831"/>
      <c r="P294" s="831"/>
      <c r="Q294" s="831"/>
      <c r="R294" s="831"/>
      <c r="S294" s="831"/>
    </row>
  </sheetData>
  <mergeCells count="46">
    <mergeCell ref="C150:Q150"/>
    <mergeCell ref="C245:Q245"/>
    <mergeCell ref="C274:M274"/>
    <mergeCell ref="P274:Q274"/>
    <mergeCell ref="C278:Q278"/>
    <mergeCell ref="C57:Q57"/>
    <mergeCell ref="C58:Q58"/>
    <mergeCell ref="C123:Q123"/>
    <mergeCell ref="Q130:Q135"/>
    <mergeCell ref="E136:E142"/>
    <mergeCell ref="F136:F142"/>
    <mergeCell ref="K136:K142"/>
    <mergeCell ref="L136:L142"/>
    <mergeCell ref="M136:M142"/>
    <mergeCell ref="N136:N142"/>
    <mergeCell ref="Q136:Q143"/>
    <mergeCell ref="U27:U35"/>
    <mergeCell ref="E38:E47"/>
    <mergeCell ref="F38:F47"/>
    <mergeCell ref="N38:N46"/>
    <mergeCell ref="K48:L48"/>
    <mergeCell ref="Q2:Q3"/>
    <mergeCell ref="A4:B4"/>
    <mergeCell ref="C5:Q5"/>
    <mergeCell ref="N11:N12"/>
    <mergeCell ref="E27:E33"/>
    <mergeCell ref="F27:F33"/>
    <mergeCell ref="K27:K33"/>
    <mergeCell ref="L27:L33"/>
    <mergeCell ref="N27:N33"/>
    <mergeCell ref="B1:Q1"/>
    <mergeCell ref="A2:A3"/>
    <mergeCell ref="B2:B3"/>
    <mergeCell ref="C2:C3"/>
    <mergeCell ref="D2:D3"/>
    <mergeCell ref="E2:E3"/>
    <mergeCell ref="F2:F3"/>
    <mergeCell ref="G2:G3"/>
    <mergeCell ref="H2:H3"/>
    <mergeCell ref="I2:I3"/>
    <mergeCell ref="J2:J3"/>
    <mergeCell ref="K2:K3"/>
    <mergeCell ref="L2:L3"/>
    <mergeCell ref="M2:M3"/>
    <mergeCell ref="N2:N3"/>
    <mergeCell ref="O2:P2"/>
  </mergeCells>
  <pageMargins left="0.25" right="0.25" top="0.75" bottom="0.75" header="0.3" footer="0.3"/>
  <pageSetup paperSize="9" scale="46" fitToHeight="0" orientation="landscape"/>
</worksheet>
</file>

<file path=docProps/app.xml><?xml version="1.0" encoding="utf-8"?>
<Properties xmlns="http://schemas.openxmlformats.org/officeDocument/2006/extended-properties" xmlns:vt="http://schemas.openxmlformats.org/officeDocument/2006/docPropsVTypes">
  <Application>R7-Office/2024.1.1.375</Application>
  <DocSecurity>0</DocSecurity>
  <ScaleCrop>false</ScaleCrop>
  <HeadingPairs>
    <vt:vector size="4" baseType="variant">
      <vt:variant>
        <vt:lpstr>Листы</vt:lpstr>
      </vt:variant>
      <vt:variant>
        <vt:i4>32</vt:i4>
      </vt:variant>
      <vt:variant>
        <vt:lpstr>Именованные диапазоны</vt:lpstr>
      </vt:variant>
      <vt:variant>
        <vt:i4>46</vt:i4>
      </vt:variant>
    </vt:vector>
  </HeadingPairs>
  <TitlesOfParts>
    <vt:vector size="78" baseType="lpstr">
      <vt:lpstr>Образец заполнения</vt:lpstr>
      <vt:lpstr>Форма №2</vt:lpstr>
      <vt:lpstr>Алнашский МО</vt:lpstr>
      <vt:lpstr>Балезинский МО</vt:lpstr>
      <vt:lpstr>Вавожский МО</vt:lpstr>
      <vt:lpstr>г. Воткинск</vt:lpstr>
      <vt:lpstr>Воткинский МО</vt:lpstr>
      <vt:lpstr>г. Глазов</vt:lpstr>
      <vt:lpstr>г. Ижевск</vt:lpstr>
      <vt:lpstr>г. Можга</vt:lpstr>
      <vt:lpstr>г. Сарапул</vt:lpstr>
      <vt:lpstr>Глазовский МО</vt:lpstr>
      <vt:lpstr>Граховский МО</vt:lpstr>
      <vt:lpstr>Дебесский район</vt:lpstr>
      <vt:lpstr>Завьяловский МО</vt:lpstr>
      <vt:lpstr>Игринский МО</vt:lpstr>
      <vt:lpstr>Камбарский МО</vt:lpstr>
      <vt:lpstr>Каракулинский МО</vt:lpstr>
      <vt:lpstr>Кезский МО</vt:lpstr>
      <vt:lpstr>Кизнерский МО</vt:lpstr>
      <vt:lpstr>Киясовский МО</vt:lpstr>
      <vt:lpstr>Красногорский МО</vt:lpstr>
      <vt:lpstr>Малопургинский МО</vt:lpstr>
      <vt:lpstr>Можгинский МО</vt:lpstr>
      <vt:lpstr>Сарапульский МО</vt:lpstr>
      <vt:lpstr>Селтинский МО</vt:lpstr>
      <vt:lpstr>Сюмсинский МО</vt:lpstr>
      <vt:lpstr>Увинский МО</vt:lpstr>
      <vt:lpstr>Шарканский МО</vt:lpstr>
      <vt:lpstr>Юкаменский МО</vt:lpstr>
      <vt:lpstr>Якшур-Бодьинский МО</vt:lpstr>
      <vt:lpstr>Ярский МО</vt:lpstr>
      <vt:lpstr>'Алнашский МО'!Print_Titles</vt:lpstr>
      <vt:lpstr>'Балезинский МО'!Print_Titles</vt:lpstr>
      <vt:lpstr>'Вавожский МО'!Print_Titles</vt:lpstr>
      <vt:lpstr>'г. Воткинск'!Print_Titles</vt:lpstr>
      <vt:lpstr>'г. Ижевск'!Print_Titles</vt:lpstr>
      <vt:lpstr>'Глазовский МО'!Print_Titles</vt:lpstr>
      <vt:lpstr>'Граховский МО'!Print_Titles</vt:lpstr>
      <vt:lpstr>'Дебесский район'!Print_Titles</vt:lpstr>
      <vt:lpstr>'Завьяловский МО'!Print_Titles</vt:lpstr>
      <vt:lpstr>'Камбарский МО'!Print_Titles</vt:lpstr>
      <vt:lpstr>'Кизнерский МО'!Print_Titles</vt:lpstr>
      <vt:lpstr>'Малопургинский МО'!Print_Titles</vt:lpstr>
      <vt:lpstr>'Можгинский МО'!Print_Titles</vt:lpstr>
      <vt:lpstr>'Сарапульский МО'!Print_Titles</vt:lpstr>
      <vt:lpstr>'Сюмсинский МО'!Print_Titles</vt:lpstr>
      <vt:lpstr>'Увинский МО'!Print_Titles</vt:lpstr>
      <vt:lpstr>'Якшур-Бодьинский МО'!Print_Titles</vt:lpstr>
      <vt:lpstr>'Ярский МО'!Print_Titles</vt:lpstr>
      <vt:lpstr>'Алнашский МО'!Область_печати</vt:lpstr>
      <vt:lpstr>'Балезинский МО'!Область_печати</vt:lpstr>
      <vt:lpstr>'Вавожский МО'!Область_печати</vt:lpstr>
      <vt:lpstr>'Воткинский МО'!Область_печати</vt:lpstr>
      <vt:lpstr>'г. Воткинск'!Область_печати</vt:lpstr>
      <vt:lpstr>'г. Глазов'!Область_печати</vt:lpstr>
      <vt:lpstr>'г. Ижевск'!Область_печати</vt:lpstr>
      <vt:lpstr>'г. Можга'!Область_печати</vt:lpstr>
      <vt:lpstr>'Глазовский МО'!Область_печати</vt:lpstr>
      <vt:lpstr>'Граховский МО'!Область_печати</vt:lpstr>
      <vt:lpstr>'Дебесский район'!Область_печати</vt:lpstr>
      <vt:lpstr>'Завьяловский МО'!Область_печати</vt:lpstr>
      <vt:lpstr>'Игринский МО'!Область_печати</vt:lpstr>
      <vt:lpstr>'Камбарский МО'!Область_печати</vt:lpstr>
      <vt:lpstr>'Каракулинский МО'!Область_печати</vt:lpstr>
      <vt:lpstr>'Кезский МО'!Область_печати</vt:lpstr>
      <vt:lpstr>'Кизнерский МО'!Область_печати</vt:lpstr>
      <vt:lpstr>'Красногорский МО'!Область_печати</vt:lpstr>
      <vt:lpstr>'Малопургинский МО'!Область_печати</vt:lpstr>
      <vt:lpstr>'Можгинский МО'!Область_печати</vt:lpstr>
      <vt:lpstr>'Сарапульский МО'!Область_печати</vt:lpstr>
      <vt:lpstr>'Селтинский МО'!Область_печати</vt:lpstr>
      <vt:lpstr>'Сюмсинский МО'!Область_печати</vt:lpstr>
      <vt:lpstr>'Увинский МО'!Область_печати</vt:lpstr>
      <vt:lpstr>'Форма №2'!Область_печати</vt:lpstr>
      <vt:lpstr>'Юкаменский МО'!Область_печати</vt:lpstr>
      <vt:lpstr>'Якшур-Бодьинский МО'!Область_печати</vt:lpstr>
      <vt:lpstr>'Ярский МО'!Область_печати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Таначова</dc:creator>
  <cp:lastModifiedBy>Таначова</cp:lastModifiedBy>
  <cp:revision>274</cp:revision>
  <dcterms:created xsi:type="dcterms:W3CDTF">2006-09-28T05:33:49Z</dcterms:created>
  <dcterms:modified xsi:type="dcterms:W3CDTF">2024-11-15T10:02:19Z</dcterms:modified>
</cp:coreProperties>
</file>