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4240" windowHeight="1260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K8" i="1" l="1"/>
  <c r="J53" i="1"/>
  <c r="D8" i="1"/>
  <c r="D42" i="1"/>
  <c r="D53" i="1" l="1"/>
  <c r="K53" i="1" s="1"/>
  <c r="J52" i="1"/>
  <c r="D52" i="1"/>
  <c r="J51" i="1"/>
  <c r="D51" i="1"/>
  <c r="J49" i="1"/>
  <c r="K49" i="1" s="1"/>
  <c r="D49" i="1"/>
  <c r="J48" i="1"/>
  <c r="D48" i="1"/>
  <c r="J47" i="1"/>
  <c r="D47" i="1"/>
  <c r="J46" i="1"/>
  <c r="D46" i="1"/>
  <c r="K46" i="1" s="1"/>
  <c r="J45" i="1"/>
  <c r="D45" i="1"/>
  <c r="J44" i="1"/>
  <c r="D44" i="1"/>
  <c r="K44" i="1" s="1"/>
  <c r="J43" i="1"/>
  <c r="D43" i="1"/>
  <c r="I42" i="1"/>
  <c r="H42" i="1"/>
  <c r="G42" i="1"/>
  <c r="F42" i="1"/>
  <c r="E42" i="1"/>
  <c r="C42" i="1"/>
  <c r="B42" i="1"/>
  <c r="J41" i="1"/>
  <c r="D41" i="1"/>
  <c r="K41" i="1" s="1"/>
  <c r="J40" i="1"/>
  <c r="D40" i="1"/>
  <c r="K40" i="1" s="1"/>
  <c r="J39" i="1"/>
  <c r="D39" i="1"/>
  <c r="J38" i="1"/>
  <c r="D38" i="1"/>
  <c r="J37" i="1"/>
  <c r="D37" i="1"/>
  <c r="J36" i="1"/>
  <c r="D36" i="1"/>
  <c r="K36" i="1" s="1"/>
  <c r="J35" i="1"/>
  <c r="D35" i="1"/>
  <c r="J34" i="1"/>
  <c r="D34" i="1"/>
  <c r="K34" i="1" s="1"/>
  <c r="J33" i="1"/>
  <c r="D33" i="1"/>
  <c r="J32" i="1"/>
  <c r="D32" i="1"/>
  <c r="K32" i="1" s="1"/>
  <c r="J31" i="1"/>
  <c r="D31" i="1"/>
  <c r="J30" i="1"/>
  <c r="D30" i="1"/>
  <c r="K30" i="1" s="1"/>
  <c r="J29" i="1"/>
  <c r="D29" i="1"/>
  <c r="J28" i="1"/>
  <c r="D28" i="1"/>
  <c r="J27" i="1"/>
  <c r="D27" i="1"/>
  <c r="J26" i="1"/>
  <c r="D26" i="1"/>
  <c r="K26" i="1" s="1"/>
  <c r="J25" i="1"/>
  <c r="D25" i="1"/>
  <c r="J24" i="1"/>
  <c r="D24" i="1"/>
  <c r="K24" i="1" s="1"/>
  <c r="J23" i="1"/>
  <c r="D23" i="1"/>
  <c r="J22" i="1"/>
  <c r="D22" i="1"/>
  <c r="K22" i="1" s="1"/>
  <c r="J21" i="1"/>
  <c r="D21" i="1"/>
  <c r="J20" i="1"/>
  <c r="D20" i="1"/>
  <c r="K20" i="1" s="1"/>
  <c r="J19" i="1"/>
  <c r="D19" i="1"/>
  <c r="J18" i="1"/>
  <c r="D18" i="1"/>
  <c r="K18" i="1" s="1"/>
  <c r="J17" i="1"/>
  <c r="D17" i="1"/>
  <c r="J16" i="1"/>
  <c r="D16" i="1"/>
  <c r="H15" i="1"/>
  <c r="G15" i="1"/>
  <c r="G8" i="1" s="1"/>
  <c r="F15" i="1"/>
  <c r="F8" i="1" s="1"/>
  <c r="E15" i="1"/>
  <c r="C15" i="1"/>
  <c r="C8" i="1" s="1"/>
  <c r="B15" i="1"/>
  <c r="J14" i="1"/>
  <c r="D14" i="1"/>
  <c r="J13" i="1"/>
  <c r="D13" i="1"/>
  <c r="J12" i="1"/>
  <c r="D12" i="1"/>
  <c r="J11" i="1"/>
  <c r="D11" i="1"/>
  <c r="K11" i="1" s="1"/>
  <c r="J10" i="1"/>
  <c r="D10" i="1"/>
  <c r="K10" i="1" s="1"/>
  <c r="J9" i="1"/>
  <c r="D9" i="1"/>
  <c r="K9" i="1" s="1"/>
  <c r="I8" i="1"/>
  <c r="H8" i="1"/>
  <c r="B8" i="1"/>
  <c r="J7" i="1"/>
  <c r="D7" i="1"/>
  <c r="J6" i="1"/>
  <c r="D6" i="1"/>
  <c r="K5" i="1"/>
  <c r="K4" i="1"/>
  <c r="K7" i="1" l="1"/>
  <c r="K12" i="1"/>
  <c r="K38" i="1"/>
  <c r="J42" i="1"/>
  <c r="K14" i="1"/>
  <c r="K28" i="1"/>
  <c r="D15" i="1"/>
  <c r="K21" i="1"/>
  <c r="K25" i="1"/>
  <c r="K29" i="1"/>
  <c r="K33" i="1"/>
  <c r="K37" i="1"/>
  <c r="K45" i="1"/>
  <c r="J15" i="1"/>
  <c r="K15" i="1" s="1"/>
  <c r="K6" i="1"/>
  <c r="K19" i="1"/>
  <c r="K23" i="1"/>
  <c r="K27" i="1"/>
  <c r="K42" i="1"/>
  <c r="K47" i="1"/>
  <c r="K52" i="1"/>
  <c r="K13" i="1"/>
  <c r="K39" i="1"/>
  <c r="K43" i="1"/>
  <c r="E8" i="1"/>
  <c r="J8" i="1" s="1"/>
  <c r="K51" i="1"/>
  <c r="K16" i="1"/>
  <c r="K48" i="1"/>
  <c r="K31" i="1"/>
  <c r="K17" i="1"/>
  <c r="K35" i="1"/>
</calcChain>
</file>

<file path=xl/sharedStrings.xml><?xml version="1.0" encoding="utf-8"?>
<sst xmlns="http://schemas.openxmlformats.org/spreadsheetml/2006/main" count="63" uniqueCount="61">
  <si>
    <t>тыс.руб.</t>
  </si>
  <si>
    <t>Наименование расходов</t>
  </si>
  <si>
    <t>УНО</t>
  </si>
  <si>
    <t>МБОУ Лицей №1 им.Н.К.Крупской</t>
  </si>
  <si>
    <t>Всего Образование</t>
  </si>
  <si>
    <t>МБУК "ЦКС Камбарского района"</t>
  </si>
  <si>
    <t>МБУК "ЦБС Камбарского района"</t>
  </si>
  <si>
    <t>МБУ ДО "Камбарская ДШИ"</t>
  </si>
  <si>
    <t>МБНУК  "Музей истории культуры Камбарского района"</t>
  </si>
  <si>
    <t>МБУК "ИКЦ Камбарского района"</t>
  </si>
  <si>
    <t>Всего Культура</t>
  </si>
  <si>
    <t>ИТОГО</t>
  </si>
  <si>
    <t>Всего доходов:</t>
  </si>
  <si>
    <t>в т.ч. родительская плата</t>
  </si>
  <si>
    <t>Всего расходов, в т.ч.:</t>
  </si>
  <si>
    <t xml:space="preserve"> - ФОТ</t>
  </si>
  <si>
    <t xml:space="preserve"> - питание</t>
  </si>
  <si>
    <t>в т.ч. питание детских садов</t>
  </si>
  <si>
    <t xml:space="preserve"> - медикаменты</t>
  </si>
  <si>
    <t xml:space="preserve"> - коммунальные услуги</t>
  </si>
  <si>
    <t xml:space="preserve"> - ГСМ</t>
  </si>
  <si>
    <t xml:space="preserve"> - приобретение основных средств в т.ч.</t>
  </si>
  <si>
    <t>Доска для координации</t>
  </si>
  <si>
    <t>Водонагреватель</t>
  </si>
  <si>
    <t>Орг.техника (принтер)</t>
  </si>
  <si>
    <t>Стол регулируемый</t>
  </si>
  <si>
    <t>сиб Борд</t>
  </si>
  <si>
    <t>Стенды</t>
  </si>
  <si>
    <t>Гигрометр</t>
  </si>
  <si>
    <t>Костюм зайца (кролика)</t>
  </si>
  <si>
    <t>Баннеры</t>
  </si>
  <si>
    <t>Часы для шахмат</t>
  </si>
  <si>
    <t>Триммер</t>
  </si>
  <si>
    <t>Надувной шар</t>
  </si>
  <si>
    <t>Жалюзи</t>
  </si>
  <si>
    <t>Моноблок</t>
  </si>
  <si>
    <t>Пылесос</t>
  </si>
  <si>
    <t>Телефон</t>
  </si>
  <si>
    <t>Эл.утюг</t>
  </si>
  <si>
    <t>Морозильная камера</t>
  </si>
  <si>
    <t>Кресло офисное</t>
  </si>
  <si>
    <t>Электрочайник</t>
  </si>
  <si>
    <t>Стремянка</t>
  </si>
  <si>
    <t>Маршрутизатор</t>
  </si>
  <si>
    <t>Чайник-термопод</t>
  </si>
  <si>
    <t>Витрины музейные</t>
  </si>
  <si>
    <t>Тахограф</t>
  </si>
  <si>
    <t>Регистратор</t>
  </si>
  <si>
    <t xml:space="preserve"> - прочие текущие расходы в т.ч</t>
  </si>
  <si>
    <t xml:space="preserve"> -прочие выплаты (командировки)</t>
  </si>
  <si>
    <t xml:space="preserve"> - услуги связи</t>
  </si>
  <si>
    <t xml:space="preserve"> -транспортные услуги</t>
  </si>
  <si>
    <t xml:space="preserve"> - услуги по содержанию имущества (текущий ремонт, охрана,заправка катриджей)</t>
  </si>
  <si>
    <t xml:space="preserve"> - прочие услуги(мероприятия,обновление программ,обучение,прокатная плата за кино,вознагр.лизензиарам,мед.осмотр,охрана, дог.ГПХ, проезд по командир.)</t>
  </si>
  <si>
    <t>- страхование (детей в лагере, ОСАГО)</t>
  </si>
  <si>
    <t>- арендная плата</t>
  </si>
  <si>
    <t>- стройматериалы</t>
  </si>
  <si>
    <t xml:space="preserve"> - прочие расходы(налоги,пени)</t>
  </si>
  <si>
    <t xml:space="preserve"> - мягкий инвентарь(форма легкоотлетическая, наволочки, простыни, полотенцы)</t>
  </si>
  <si>
    <t xml:space="preserve"> - увеличение стоимости мат.запасов</t>
  </si>
  <si>
    <t xml:space="preserve">                         Расходы за счет платных услуг на 01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</si>
</sst>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4" fillId="0" borderId="1" xfId="0" applyNumberFormat="1" applyFont="1" applyBorder="1"/>
    <xf numFmtId="164" fontId="2" fillId="0" borderId="1" xfId="0" applyNumberFormat="1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4" fontId="2" fillId="0" borderId="0" xfId="0" applyNumberFormat="1" applyFont="1"/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7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topLeftCell="A33" workbookViewId="0">
      <selection activeCell="M15" sqref="M15"/>
    </sheetView>
  </sheetViews>
  <sheetFormatPr defaultRowHeight="12.75" x14ac:dyDescent="0.2"/>
  <cols>
    <col min="1" max="1" width="44.140625" style="1" customWidth="1"/>
    <col min="2" max="2" width="8.85546875" style="1" hidden="1" customWidth="1"/>
    <col min="3" max="3" width="9.28515625" style="1" hidden="1" customWidth="1"/>
    <col min="4" max="4" width="13.42578125" style="1" customWidth="1"/>
    <col min="5" max="5" width="12.7109375" style="1" customWidth="1"/>
    <col min="6" max="6" width="13.140625" style="1" customWidth="1"/>
    <col min="7" max="7" width="12.5703125" style="1" customWidth="1"/>
    <col min="8" max="8" width="14.5703125" style="1" customWidth="1"/>
    <col min="9" max="9" width="10.7109375" style="1" hidden="1" customWidth="1"/>
    <col min="10" max="10" width="12.5703125" style="1" customWidth="1"/>
    <col min="11" max="11" width="13.7109375" style="1" customWidth="1"/>
    <col min="12" max="13" width="10.42578125" style="1" customWidth="1"/>
    <col min="14" max="14" width="11.7109375" style="1" customWidth="1"/>
    <col min="15" max="16384" width="9.140625" style="1"/>
  </cols>
  <sheetData>
    <row r="1" spans="1:15" ht="18.75" x14ac:dyDescent="0.3">
      <c r="A1" s="21" t="s">
        <v>60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5" x14ac:dyDescent="0.2">
      <c r="K2" s="1" t="s">
        <v>0</v>
      </c>
    </row>
    <row r="3" spans="1:15" ht="63.75" x14ac:dyDescent="0.2">
      <c r="A3" s="19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7" t="s">
        <v>8</v>
      </c>
      <c r="I3" s="17" t="s">
        <v>9</v>
      </c>
      <c r="J3" s="17" t="s">
        <v>10</v>
      </c>
      <c r="K3" s="18" t="s">
        <v>11</v>
      </c>
      <c r="M3" s="2"/>
      <c r="N3" s="2"/>
    </row>
    <row r="4" spans="1:15" ht="17.45" hidden="1" customHeight="1" x14ac:dyDescent="0.3">
      <c r="A4" s="3" t="s">
        <v>12</v>
      </c>
      <c r="B4" s="4">
        <v>5139</v>
      </c>
      <c r="C4" s="4">
        <v>1375.3</v>
      </c>
      <c r="D4" s="4"/>
      <c r="E4" s="4">
        <v>102.6</v>
      </c>
      <c r="F4" s="4"/>
      <c r="G4" s="4">
        <v>450.8</v>
      </c>
      <c r="H4" s="4">
        <v>30.4</v>
      </c>
      <c r="I4" s="4"/>
      <c r="J4" s="4"/>
      <c r="K4" s="5">
        <f>SUM(B4:H4)</f>
        <v>7098.1</v>
      </c>
    </row>
    <row r="5" spans="1:15" ht="21" hidden="1" customHeight="1" x14ac:dyDescent="0.25">
      <c r="A5" s="6" t="s">
        <v>13</v>
      </c>
      <c r="B5" s="5">
        <v>3808.6</v>
      </c>
      <c r="C5" s="5"/>
      <c r="D5" s="5"/>
      <c r="E5" s="5"/>
      <c r="F5" s="5"/>
      <c r="G5" s="5">
        <v>450.8</v>
      </c>
      <c r="H5" s="5"/>
      <c r="I5" s="5"/>
      <c r="J5" s="5"/>
      <c r="K5" s="5">
        <f>SUM(B5:H5)</f>
        <v>4259.3999999999996</v>
      </c>
    </row>
    <row r="6" spans="1:15" ht="21" customHeight="1" x14ac:dyDescent="0.25">
      <c r="A6" s="7" t="s">
        <v>12</v>
      </c>
      <c r="B6" s="4">
        <v>11418.7</v>
      </c>
      <c r="C6" s="4"/>
      <c r="D6" s="20">
        <f t="shared" ref="D6:D53" si="0">SUM(B6:C6)</f>
        <v>11418.7</v>
      </c>
      <c r="E6" s="20">
        <v>2333</v>
      </c>
      <c r="F6" s="20">
        <v>119</v>
      </c>
      <c r="G6" s="20">
        <v>1342.2</v>
      </c>
      <c r="H6" s="20">
        <v>536.29999999999995</v>
      </c>
      <c r="I6" s="20"/>
      <c r="J6" s="20">
        <f t="shared" ref="J6:J52" si="1">SUM(E6:H6)</f>
        <v>4330.5</v>
      </c>
      <c r="K6" s="20">
        <f t="shared" ref="K6:K53" si="2">SUM(D6+J6)</f>
        <v>15749.2</v>
      </c>
      <c r="L6" s="8"/>
      <c r="M6" s="8"/>
      <c r="N6" s="8"/>
      <c r="O6" s="8"/>
    </row>
    <row r="7" spans="1:15" ht="17.25" customHeight="1" x14ac:dyDescent="0.2">
      <c r="A7" s="7" t="s">
        <v>13</v>
      </c>
      <c r="B7" s="4">
        <v>7490.5</v>
      </c>
      <c r="C7" s="4"/>
      <c r="D7" s="4">
        <f t="shared" si="0"/>
        <v>7490.5</v>
      </c>
      <c r="E7" s="4"/>
      <c r="F7" s="4"/>
      <c r="G7" s="4"/>
      <c r="H7" s="4"/>
      <c r="I7" s="4"/>
      <c r="J7" s="4">
        <f t="shared" si="1"/>
        <v>0</v>
      </c>
      <c r="K7" s="4">
        <f t="shared" si="2"/>
        <v>7490.5</v>
      </c>
      <c r="M7" s="8"/>
      <c r="N7" s="8"/>
      <c r="O7" s="8"/>
    </row>
    <row r="8" spans="1:15" ht="21" customHeight="1" x14ac:dyDescent="0.25">
      <c r="A8" s="7" t="s">
        <v>14</v>
      </c>
      <c r="B8" s="4">
        <f>SUM(B9+B10+B12+B13+B14+B15+B42)</f>
        <v>11615</v>
      </c>
      <c r="C8" s="4">
        <f>SUM(C9+C10+C12+C13+C14+C15+C42)</f>
        <v>0</v>
      </c>
      <c r="D8" s="20">
        <f>SUM(B8:C8)</f>
        <v>11615</v>
      </c>
      <c r="E8" s="20">
        <f>SUM(E9+E10+E12+E13+E14+E15+E42)</f>
        <v>2314.8000000000002</v>
      </c>
      <c r="F8" s="20">
        <f>SUM(F9+F10+F12+F13+F14+F15+F42)</f>
        <v>118.4</v>
      </c>
      <c r="G8" s="20">
        <f>SUM(G9+G10+G12+G13+G14+G15+G42)</f>
        <v>1494.2</v>
      </c>
      <c r="H8" s="20">
        <f>SUM(H9+H10+H12+H13+H14+H15+H42)</f>
        <v>545.6</v>
      </c>
      <c r="I8" s="20">
        <f>SUM(I9+I10+I12+I13+I14+I15+I42)</f>
        <v>0</v>
      </c>
      <c r="J8" s="20">
        <f t="shared" si="1"/>
        <v>4473.0000000000009</v>
      </c>
      <c r="K8" s="20">
        <f>SUM(D8+J8)</f>
        <v>16088</v>
      </c>
      <c r="M8" s="8"/>
      <c r="N8" s="8"/>
      <c r="O8" s="8"/>
    </row>
    <row r="9" spans="1:15" ht="21" customHeight="1" x14ac:dyDescent="0.2">
      <c r="A9" s="7" t="s">
        <v>15</v>
      </c>
      <c r="B9" s="5">
        <v>681.1</v>
      </c>
      <c r="C9" s="5"/>
      <c r="D9" s="4">
        <f t="shared" si="0"/>
        <v>681.1</v>
      </c>
      <c r="E9" s="5">
        <v>917.6</v>
      </c>
      <c r="F9" s="5">
        <v>49.2</v>
      </c>
      <c r="G9" s="5">
        <v>740.3</v>
      </c>
      <c r="H9" s="5">
        <v>211</v>
      </c>
      <c r="I9" s="5"/>
      <c r="J9" s="4">
        <f t="shared" si="1"/>
        <v>1918.1</v>
      </c>
      <c r="K9" s="4">
        <f t="shared" si="2"/>
        <v>2599.1999999999998</v>
      </c>
      <c r="M9" s="8"/>
      <c r="N9" s="8"/>
      <c r="O9" s="8"/>
    </row>
    <row r="10" spans="1:15" ht="21" customHeight="1" x14ac:dyDescent="0.2">
      <c r="A10" s="7" t="s">
        <v>16</v>
      </c>
      <c r="B10" s="5">
        <v>8618</v>
      </c>
      <c r="C10" s="5"/>
      <c r="D10" s="4">
        <f t="shared" si="0"/>
        <v>8618</v>
      </c>
      <c r="E10" s="5"/>
      <c r="F10" s="5"/>
      <c r="G10" s="5"/>
      <c r="H10" s="5"/>
      <c r="I10" s="5"/>
      <c r="J10" s="4">
        <f t="shared" si="1"/>
        <v>0</v>
      </c>
      <c r="K10" s="4">
        <f t="shared" si="2"/>
        <v>8618</v>
      </c>
      <c r="M10" s="8"/>
      <c r="N10" s="8"/>
      <c r="O10" s="8"/>
    </row>
    <row r="11" spans="1:15" ht="21" customHeight="1" x14ac:dyDescent="0.2">
      <c r="A11" s="7" t="s">
        <v>17</v>
      </c>
      <c r="B11" s="5">
        <v>6579</v>
      </c>
      <c r="C11" s="5"/>
      <c r="D11" s="4">
        <f t="shared" si="0"/>
        <v>6579</v>
      </c>
      <c r="E11" s="5"/>
      <c r="F11" s="5"/>
      <c r="G11" s="5"/>
      <c r="H11" s="5"/>
      <c r="I11" s="5"/>
      <c r="J11" s="4">
        <f t="shared" si="1"/>
        <v>0</v>
      </c>
      <c r="K11" s="4">
        <f t="shared" si="2"/>
        <v>6579</v>
      </c>
      <c r="M11" s="8"/>
      <c r="N11" s="8"/>
      <c r="O11" s="8"/>
    </row>
    <row r="12" spans="1:15" ht="21" customHeight="1" x14ac:dyDescent="0.2">
      <c r="A12" s="7" t="s">
        <v>18</v>
      </c>
      <c r="B12" s="5">
        <v>21</v>
      </c>
      <c r="C12" s="5"/>
      <c r="D12" s="4">
        <f t="shared" si="0"/>
        <v>21</v>
      </c>
      <c r="E12" s="5"/>
      <c r="F12" s="5"/>
      <c r="G12" s="5"/>
      <c r="H12" s="5"/>
      <c r="I12" s="5"/>
      <c r="J12" s="4">
        <f t="shared" si="1"/>
        <v>0</v>
      </c>
      <c r="K12" s="4">
        <f t="shared" si="2"/>
        <v>21</v>
      </c>
      <c r="M12" s="8"/>
      <c r="N12" s="8"/>
      <c r="O12" s="8"/>
    </row>
    <row r="13" spans="1:15" ht="21" customHeight="1" x14ac:dyDescent="0.2">
      <c r="A13" s="7" t="s">
        <v>19</v>
      </c>
      <c r="B13" s="5">
        <v>114</v>
      </c>
      <c r="C13" s="5"/>
      <c r="D13" s="4">
        <f t="shared" si="0"/>
        <v>114</v>
      </c>
      <c r="E13" s="5">
        <v>212.9</v>
      </c>
      <c r="F13" s="5">
        <v>16.100000000000001</v>
      </c>
      <c r="G13" s="5">
        <v>161.69999999999999</v>
      </c>
      <c r="H13" s="5">
        <v>50.8</v>
      </c>
      <c r="I13" s="5"/>
      <c r="J13" s="4">
        <f t="shared" si="1"/>
        <v>441.5</v>
      </c>
      <c r="K13" s="4">
        <f t="shared" si="2"/>
        <v>555.5</v>
      </c>
      <c r="M13" s="8"/>
      <c r="N13" s="8"/>
      <c r="O13" s="8"/>
    </row>
    <row r="14" spans="1:15" ht="21" customHeight="1" x14ac:dyDescent="0.2">
      <c r="A14" s="7" t="s">
        <v>20</v>
      </c>
      <c r="B14" s="5">
        <v>71.3</v>
      </c>
      <c r="C14" s="5"/>
      <c r="D14" s="4">
        <f t="shared" si="0"/>
        <v>71.3</v>
      </c>
      <c r="E14" s="5">
        <v>9.5</v>
      </c>
      <c r="F14" s="5"/>
      <c r="G14" s="5">
        <v>3.6</v>
      </c>
      <c r="H14" s="5"/>
      <c r="I14" s="5"/>
      <c r="J14" s="4">
        <f t="shared" si="1"/>
        <v>13.1</v>
      </c>
      <c r="K14" s="4">
        <f t="shared" si="2"/>
        <v>84.399999999999991</v>
      </c>
      <c r="M14" s="8"/>
      <c r="N14" s="8"/>
      <c r="O14" s="8"/>
    </row>
    <row r="15" spans="1:15" ht="20.25" customHeight="1" x14ac:dyDescent="0.2">
      <c r="A15" s="7" t="s">
        <v>21</v>
      </c>
      <c r="B15" s="5">
        <f>SUM(B16:B41)</f>
        <v>229.29999999999998</v>
      </c>
      <c r="C15" s="5">
        <f>SUM(C16:C41)</f>
        <v>0</v>
      </c>
      <c r="D15" s="4">
        <f t="shared" si="0"/>
        <v>229.29999999999998</v>
      </c>
      <c r="E15" s="5">
        <f>SUM(E16:E41)</f>
        <v>11.4</v>
      </c>
      <c r="F15" s="5">
        <f>SUM(F16:F41)</f>
        <v>0</v>
      </c>
      <c r="G15" s="5">
        <f>SUM(G16:G41)</f>
        <v>6.3</v>
      </c>
      <c r="H15" s="5">
        <f>SUM(H16:H41)</f>
        <v>6.6</v>
      </c>
      <c r="I15" s="5"/>
      <c r="J15" s="4">
        <f t="shared" si="1"/>
        <v>24.299999999999997</v>
      </c>
      <c r="K15" s="4">
        <f t="shared" si="2"/>
        <v>253.59999999999997</v>
      </c>
      <c r="M15" s="8"/>
      <c r="N15" s="8"/>
      <c r="O15" s="8"/>
    </row>
    <row r="16" spans="1:15" ht="15" customHeight="1" x14ac:dyDescent="0.25">
      <c r="A16" s="9" t="s">
        <v>22</v>
      </c>
      <c r="B16" s="5">
        <v>2.5</v>
      </c>
      <c r="C16" s="5"/>
      <c r="D16" s="4">
        <f t="shared" si="0"/>
        <v>2.5</v>
      </c>
      <c r="E16" s="5"/>
      <c r="F16" s="5"/>
      <c r="G16" s="5"/>
      <c r="H16" s="5"/>
      <c r="I16" s="5"/>
      <c r="J16" s="4">
        <f t="shared" si="1"/>
        <v>0</v>
      </c>
      <c r="K16" s="4">
        <f t="shared" si="2"/>
        <v>2.5</v>
      </c>
      <c r="M16" s="8"/>
      <c r="N16" s="8"/>
      <c r="O16" s="8"/>
    </row>
    <row r="17" spans="1:15" ht="15" customHeight="1" x14ac:dyDescent="0.25">
      <c r="A17" s="9" t="s">
        <v>23</v>
      </c>
      <c r="B17" s="5">
        <v>11.5</v>
      </c>
      <c r="C17" s="5"/>
      <c r="D17" s="4">
        <f t="shared" si="0"/>
        <v>11.5</v>
      </c>
      <c r="E17" s="5"/>
      <c r="F17" s="5"/>
      <c r="G17" s="5">
        <v>6.3</v>
      </c>
      <c r="H17" s="5"/>
      <c r="I17" s="5"/>
      <c r="J17" s="4">
        <f t="shared" si="1"/>
        <v>6.3</v>
      </c>
      <c r="K17" s="4">
        <f t="shared" si="2"/>
        <v>17.8</v>
      </c>
      <c r="M17" s="8"/>
      <c r="N17" s="8"/>
      <c r="O17" s="8"/>
    </row>
    <row r="18" spans="1:15" ht="15" customHeight="1" x14ac:dyDescent="0.25">
      <c r="A18" s="9" t="s">
        <v>24</v>
      </c>
      <c r="B18" s="5">
        <v>24</v>
      </c>
      <c r="C18" s="5"/>
      <c r="D18" s="4">
        <f t="shared" si="0"/>
        <v>24</v>
      </c>
      <c r="E18" s="5"/>
      <c r="F18" s="5"/>
      <c r="G18" s="5"/>
      <c r="H18" s="5"/>
      <c r="I18" s="5"/>
      <c r="J18" s="4">
        <f t="shared" si="1"/>
        <v>0</v>
      </c>
      <c r="K18" s="4">
        <f t="shared" si="2"/>
        <v>24</v>
      </c>
      <c r="M18" s="8"/>
      <c r="N18" s="8"/>
      <c r="O18" s="8"/>
    </row>
    <row r="19" spans="1:15" ht="15" customHeight="1" x14ac:dyDescent="0.25">
      <c r="A19" s="9" t="s">
        <v>25</v>
      </c>
      <c r="B19" s="5">
        <v>4</v>
      </c>
      <c r="C19" s="5"/>
      <c r="D19" s="4">
        <f t="shared" si="0"/>
        <v>4</v>
      </c>
      <c r="E19" s="5"/>
      <c r="F19" s="5"/>
      <c r="G19" s="5"/>
      <c r="H19" s="5"/>
      <c r="I19" s="5"/>
      <c r="J19" s="4">
        <f t="shared" si="1"/>
        <v>0</v>
      </c>
      <c r="K19" s="4">
        <f t="shared" si="2"/>
        <v>4</v>
      </c>
      <c r="M19" s="8"/>
      <c r="N19" s="8"/>
      <c r="O19" s="8"/>
    </row>
    <row r="20" spans="1:15" ht="15" customHeight="1" x14ac:dyDescent="0.25">
      <c r="A20" s="9" t="s">
        <v>26</v>
      </c>
      <c r="B20" s="5">
        <v>71.099999999999994</v>
      </c>
      <c r="C20" s="5"/>
      <c r="D20" s="4">
        <f t="shared" si="0"/>
        <v>71.099999999999994</v>
      </c>
      <c r="E20" s="5"/>
      <c r="F20" s="5"/>
      <c r="G20" s="5"/>
      <c r="H20" s="5"/>
      <c r="I20" s="5"/>
      <c r="J20" s="4">
        <f t="shared" si="1"/>
        <v>0</v>
      </c>
      <c r="K20" s="4">
        <f t="shared" si="2"/>
        <v>71.099999999999994</v>
      </c>
      <c r="M20" s="8"/>
      <c r="N20" s="8"/>
      <c r="O20" s="8"/>
    </row>
    <row r="21" spans="1:15" ht="15" customHeight="1" x14ac:dyDescent="0.25">
      <c r="A21" s="9" t="s">
        <v>27</v>
      </c>
      <c r="B21" s="5">
        <v>5</v>
      </c>
      <c r="C21" s="5"/>
      <c r="D21" s="4">
        <f t="shared" si="0"/>
        <v>5</v>
      </c>
      <c r="E21" s="5"/>
      <c r="F21" s="5"/>
      <c r="G21" s="5"/>
      <c r="H21" s="5"/>
      <c r="I21" s="5"/>
      <c r="J21" s="4">
        <f t="shared" si="1"/>
        <v>0</v>
      </c>
      <c r="K21" s="4">
        <f t="shared" si="2"/>
        <v>5</v>
      </c>
      <c r="M21" s="8"/>
      <c r="N21" s="8"/>
      <c r="O21" s="8"/>
    </row>
    <row r="22" spans="1:15" ht="15" customHeight="1" x14ac:dyDescent="0.25">
      <c r="A22" s="9" t="s">
        <v>28</v>
      </c>
      <c r="B22" s="5">
        <v>4.5</v>
      </c>
      <c r="C22" s="5"/>
      <c r="D22" s="4">
        <f t="shared" si="0"/>
        <v>4.5</v>
      </c>
      <c r="E22" s="5"/>
      <c r="F22" s="5"/>
      <c r="G22" s="5"/>
      <c r="H22" s="5"/>
      <c r="I22" s="5"/>
      <c r="J22" s="4">
        <f t="shared" si="1"/>
        <v>0</v>
      </c>
      <c r="K22" s="4">
        <f t="shared" si="2"/>
        <v>4.5</v>
      </c>
      <c r="M22" s="8"/>
      <c r="N22" s="8"/>
      <c r="O22" s="8"/>
    </row>
    <row r="23" spans="1:15" ht="17.25" customHeight="1" x14ac:dyDescent="0.25">
      <c r="A23" s="9" t="s">
        <v>29</v>
      </c>
      <c r="B23" s="5">
        <v>6.7</v>
      </c>
      <c r="C23" s="5"/>
      <c r="D23" s="4">
        <f t="shared" si="0"/>
        <v>6.7</v>
      </c>
      <c r="E23" s="5"/>
      <c r="F23" s="5"/>
      <c r="G23" s="5"/>
      <c r="H23" s="5"/>
      <c r="I23" s="5"/>
      <c r="J23" s="4">
        <f t="shared" si="1"/>
        <v>0</v>
      </c>
      <c r="K23" s="4">
        <f t="shared" si="2"/>
        <v>6.7</v>
      </c>
      <c r="M23" s="8"/>
      <c r="N23" s="8"/>
      <c r="O23" s="8"/>
    </row>
    <row r="24" spans="1:15" ht="16.5" customHeight="1" x14ac:dyDescent="0.25">
      <c r="A24" s="9" t="s">
        <v>30</v>
      </c>
      <c r="B24" s="5">
        <v>15.1</v>
      </c>
      <c r="C24" s="5"/>
      <c r="D24" s="4">
        <f t="shared" si="0"/>
        <v>15.1</v>
      </c>
      <c r="E24" s="5"/>
      <c r="F24" s="5"/>
      <c r="G24" s="5"/>
      <c r="H24" s="5"/>
      <c r="I24" s="5"/>
      <c r="J24" s="4">
        <f t="shared" si="1"/>
        <v>0</v>
      </c>
      <c r="K24" s="4">
        <f t="shared" si="2"/>
        <v>15.1</v>
      </c>
      <c r="M24" s="8"/>
      <c r="N24" s="8"/>
      <c r="O24" s="8"/>
    </row>
    <row r="25" spans="1:15" ht="16.5" customHeight="1" x14ac:dyDescent="0.25">
      <c r="A25" s="9" t="s">
        <v>31</v>
      </c>
      <c r="B25" s="5">
        <v>9.8000000000000007</v>
      </c>
      <c r="C25" s="5"/>
      <c r="D25" s="4">
        <f t="shared" si="0"/>
        <v>9.8000000000000007</v>
      </c>
      <c r="E25" s="5"/>
      <c r="F25" s="5"/>
      <c r="G25" s="5"/>
      <c r="H25" s="5"/>
      <c r="I25" s="5"/>
      <c r="J25" s="4">
        <f t="shared" si="1"/>
        <v>0</v>
      </c>
      <c r="K25" s="4">
        <f t="shared" si="2"/>
        <v>9.8000000000000007</v>
      </c>
      <c r="M25" s="8"/>
      <c r="N25" s="8"/>
      <c r="O25" s="8"/>
    </row>
    <row r="26" spans="1:15" ht="15.75" customHeight="1" x14ac:dyDescent="0.25">
      <c r="A26" s="9" t="s">
        <v>32</v>
      </c>
      <c r="B26" s="5">
        <v>10</v>
      </c>
      <c r="C26" s="5"/>
      <c r="D26" s="4">
        <f t="shared" si="0"/>
        <v>10</v>
      </c>
      <c r="E26" s="5"/>
      <c r="F26" s="5"/>
      <c r="G26" s="5"/>
      <c r="H26" s="5"/>
      <c r="I26" s="5"/>
      <c r="J26" s="4">
        <f t="shared" si="1"/>
        <v>0</v>
      </c>
      <c r="K26" s="4">
        <f t="shared" si="2"/>
        <v>10</v>
      </c>
      <c r="M26" s="8"/>
      <c r="N26" s="8"/>
      <c r="O26" s="8"/>
    </row>
    <row r="27" spans="1:15" ht="15" customHeight="1" x14ac:dyDescent="0.25">
      <c r="A27" s="9" t="s">
        <v>33</v>
      </c>
      <c r="B27" s="5"/>
      <c r="C27" s="5"/>
      <c r="D27" s="4">
        <f t="shared" si="0"/>
        <v>0</v>
      </c>
      <c r="E27" s="5">
        <v>11.4</v>
      </c>
      <c r="F27" s="5"/>
      <c r="G27" s="5"/>
      <c r="H27" s="5"/>
      <c r="I27" s="5"/>
      <c r="J27" s="4">
        <f t="shared" si="1"/>
        <v>11.4</v>
      </c>
      <c r="K27" s="4">
        <f t="shared" si="2"/>
        <v>11.4</v>
      </c>
      <c r="M27" s="8"/>
      <c r="N27" s="8"/>
      <c r="O27" s="8"/>
    </row>
    <row r="28" spans="1:15" ht="15" customHeight="1" x14ac:dyDescent="0.25">
      <c r="A28" s="9" t="s">
        <v>34</v>
      </c>
      <c r="B28" s="5">
        <v>10.7</v>
      </c>
      <c r="C28" s="5"/>
      <c r="D28" s="4">
        <f t="shared" si="0"/>
        <v>10.7</v>
      </c>
      <c r="E28" s="5"/>
      <c r="F28" s="5"/>
      <c r="G28" s="5"/>
      <c r="H28" s="5"/>
      <c r="I28" s="5"/>
      <c r="J28" s="4">
        <f t="shared" si="1"/>
        <v>0</v>
      </c>
      <c r="K28" s="4">
        <f t="shared" si="2"/>
        <v>10.7</v>
      </c>
      <c r="M28" s="8"/>
      <c r="N28" s="8"/>
      <c r="O28" s="8"/>
    </row>
    <row r="29" spans="1:15" ht="15" customHeight="1" x14ac:dyDescent="0.25">
      <c r="A29" s="9" t="s">
        <v>35</v>
      </c>
      <c r="B29" s="5">
        <v>2.8</v>
      </c>
      <c r="C29" s="5"/>
      <c r="D29" s="4">
        <f t="shared" si="0"/>
        <v>2.8</v>
      </c>
      <c r="E29" s="5"/>
      <c r="F29" s="5"/>
      <c r="G29" s="5"/>
      <c r="H29" s="5"/>
      <c r="I29" s="5"/>
      <c r="J29" s="4">
        <f t="shared" si="1"/>
        <v>0</v>
      </c>
      <c r="K29" s="4">
        <f t="shared" si="2"/>
        <v>2.8</v>
      </c>
      <c r="M29" s="8"/>
      <c r="N29" s="8"/>
      <c r="O29" s="8"/>
    </row>
    <row r="30" spans="1:15" ht="15" customHeight="1" x14ac:dyDescent="0.25">
      <c r="A30" s="9" t="s">
        <v>36</v>
      </c>
      <c r="B30" s="5">
        <v>8</v>
      </c>
      <c r="C30" s="5"/>
      <c r="D30" s="4">
        <f t="shared" si="0"/>
        <v>8</v>
      </c>
      <c r="E30" s="5"/>
      <c r="F30" s="5"/>
      <c r="G30" s="5"/>
      <c r="H30" s="5"/>
      <c r="I30" s="5"/>
      <c r="J30" s="4">
        <f t="shared" si="1"/>
        <v>0</v>
      </c>
      <c r="K30" s="4">
        <f t="shared" si="2"/>
        <v>8</v>
      </c>
      <c r="M30" s="8"/>
      <c r="N30" s="8"/>
      <c r="O30" s="8"/>
    </row>
    <row r="31" spans="1:15" ht="15" customHeight="1" x14ac:dyDescent="0.25">
      <c r="A31" s="9" t="s">
        <v>37</v>
      </c>
      <c r="B31" s="5"/>
      <c r="C31" s="5"/>
      <c r="D31" s="4">
        <f t="shared" si="0"/>
        <v>0</v>
      </c>
      <c r="E31" s="5"/>
      <c r="F31" s="5"/>
      <c r="G31" s="5"/>
      <c r="H31" s="5">
        <v>5.5</v>
      </c>
      <c r="I31" s="5"/>
      <c r="J31" s="4">
        <f t="shared" si="1"/>
        <v>5.5</v>
      </c>
      <c r="K31" s="4">
        <f t="shared" si="2"/>
        <v>5.5</v>
      </c>
      <c r="M31" s="8"/>
      <c r="N31" s="8"/>
      <c r="O31" s="8"/>
    </row>
    <row r="32" spans="1:15" ht="15" customHeight="1" x14ac:dyDescent="0.25">
      <c r="A32" s="9" t="s">
        <v>38</v>
      </c>
      <c r="B32" s="5">
        <v>5.5</v>
      </c>
      <c r="C32" s="5"/>
      <c r="D32" s="4">
        <f t="shared" si="0"/>
        <v>5.5</v>
      </c>
      <c r="E32" s="5"/>
      <c r="F32" s="5"/>
      <c r="G32" s="5"/>
      <c r="H32" s="5"/>
      <c r="I32" s="5"/>
      <c r="J32" s="4">
        <f t="shared" si="1"/>
        <v>0</v>
      </c>
      <c r="K32" s="4">
        <f t="shared" si="2"/>
        <v>5.5</v>
      </c>
      <c r="M32" s="8"/>
      <c r="N32" s="8"/>
      <c r="O32" s="8"/>
    </row>
    <row r="33" spans="1:15" ht="15" customHeight="1" x14ac:dyDescent="0.25">
      <c r="A33" s="9" t="s">
        <v>39</v>
      </c>
      <c r="B33" s="5">
        <v>22.8</v>
      </c>
      <c r="C33" s="5"/>
      <c r="D33" s="4">
        <f t="shared" si="0"/>
        <v>22.8</v>
      </c>
      <c r="E33" s="5"/>
      <c r="F33" s="5"/>
      <c r="G33" s="5"/>
      <c r="H33" s="5"/>
      <c r="I33" s="5"/>
      <c r="J33" s="4">
        <f t="shared" si="1"/>
        <v>0</v>
      </c>
      <c r="K33" s="4">
        <f t="shared" si="2"/>
        <v>22.8</v>
      </c>
      <c r="M33" s="8"/>
      <c r="N33" s="8"/>
      <c r="O33" s="8"/>
    </row>
    <row r="34" spans="1:15" ht="15" customHeight="1" x14ac:dyDescent="0.25">
      <c r="A34" s="9" t="s">
        <v>40</v>
      </c>
      <c r="B34" s="5">
        <v>10.6</v>
      </c>
      <c r="C34" s="5"/>
      <c r="D34" s="4">
        <f t="shared" si="0"/>
        <v>10.6</v>
      </c>
      <c r="E34" s="5"/>
      <c r="F34" s="5"/>
      <c r="G34" s="5"/>
      <c r="H34" s="5"/>
      <c r="I34" s="5"/>
      <c r="J34" s="4">
        <f t="shared" si="1"/>
        <v>0</v>
      </c>
      <c r="K34" s="4">
        <f t="shared" si="2"/>
        <v>10.6</v>
      </c>
      <c r="M34" s="8"/>
      <c r="N34" s="8"/>
      <c r="O34" s="8"/>
    </row>
    <row r="35" spans="1:15" ht="15" customHeight="1" x14ac:dyDescent="0.25">
      <c r="A35" s="9" t="s">
        <v>41</v>
      </c>
      <c r="B35" s="5">
        <v>1.7</v>
      </c>
      <c r="C35" s="5"/>
      <c r="D35" s="4">
        <f t="shared" si="0"/>
        <v>1.7</v>
      </c>
      <c r="E35" s="5"/>
      <c r="F35" s="5"/>
      <c r="G35" s="5"/>
      <c r="H35" s="5"/>
      <c r="I35" s="5"/>
      <c r="J35" s="4">
        <f t="shared" si="1"/>
        <v>0</v>
      </c>
      <c r="K35" s="4">
        <f t="shared" si="2"/>
        <v>1.7</v>
      </c>
      <c r="M35" s="8"/>
      <c r="N35" s="8"/>
      <c r="O35" s="8"/>
    </row>
    <row r="36" spans="1:15" ht="15" customHeight="1" x14ac:dyDescent="0.25">
      <c r="A36" s="9" t="s">
        <v>42</v>
      </c>
      <c r="B36" s="5">
        <v>3</v>
      </c>
      <c r="C36" s="5"/>
      <c r="D36" s="4">
        <f t="shared" si="0"/>
        <v>3</v>
      </c>
      <c r="E36" s="5"/>
      <c r="F36" s="5"/>
      <c r="G36" s="5"/>
      <c r="H36" s="5"/>
      <c r="I36" s="5"/>
      <c r="J36" s="4">
        <f t="shared" si="1"/>
        <v>0</v>
      </c>
      <c r="K36" s="4">
        <f t="shared" si="2"/>
        <v>3</v>
      </c>
      <c r="M36" s="8"/>
      <c r="N36" s="8"/>
      <c r="O36" s="8"/>
    </row>
    <row r="37" spans="1:15" ht="15" customHeight="1" x14ac:dyDescent="0.25">
      <c r="A37" s="9" t="s">
        <v>43</v>
      </c>
      <c r="B37" s="5"/>
      <c r="C37" s="5"/>
      <c r="D37" s="4">
        <f t="shared" si="0"/>
        <v>0</v>
      </c>
      <c r="E37" s="5"/>
      <c r="F37" s="5"/>
      <c r="G37" s="5"/>
      <c r="H37" s="5">
        <v>1.1000000000000001</v>
      </c>
      <c r="I37" s="5"/>
      <c r="J37" s="4">
        <f t="shared" si="1"/>
        <v>1.1000000000000001</v>
      </c>
      <c r="K37" s="4">
        <f t="shared" si="2"/>
        <v>1.1000000000000001</v>
      </c>
      <c r="M37" s="8"/>
      <c r="N37" s="8"/>
      <c r="O37" s="8"/>
    </row>
    <row r="38" spans="1:15" ht="15" hidden="1" customHeight="1" x14ac:dyDescent="0.25">
      <c r="A38" s="9" t="s">
        <v>44</v>
      </c>
      <c r="B38" s="5"/>
      <c r="C38" s="5"/>
      <c r="D38" s="4">
        <f t="shared" si="0"/>
        <v>0</v>
      </c>
      <c r="E38" s="5"/>
      <c r="F38" s="5"/>
      <c r="G38" s="5"/>
      <c r="H38" s="5"/>
      <c r="I38" s="5"/>
      <c r="J38" s="4">
        <f t="shared" si="1"/>
        <v>0</v>
      </c>
      <c r="K38" s="4">
        <f t="shared" si="2"/>
        <v>0</v>
      </c>
      <c r="M38" s="8"/>
      <c r="N38" s="8"/>
      <c r="O38" s="8"/>
    </row>
    <row r="39" spans="1:15" ht="15" hidden="1" customHeight="1" x14ac:dyDescent="0.2">
      <c r="A39" s="10" t="s">
        <v>45</v>
      </c>
      <c r="B39" s="5"/>
      <c r="C39" s="5"/>
      <c r="D39" s="4">
        <f t="shared" si="0"/>
        <v>0</v>
      </c>
      <c r="E39" s="5"/>
      <c r="F39" s="5"/>
      <c r="G39" s="5"/>
      <c r="H39" s="5"/>
      <c r="I39" s="5"/>
      <c r="J39" s="4">
        <f t="shared" si="1"/>
        <v>0</v>
      </c>
      <c r="K39" s="4">
        <f t="shared" si="2"/>
        <v>0</v>
      </c>
      <c r="M39" s="8"/>
      <c r="N39" s="8"/>
      <c r="O39" s="8"/>
    </row>
    <row r="40" spans="1:15" ht="15" hidden="1" customHeight="1" x14ac:dyDescent="0.25">
      <c r="A40" s="9" t="s">
        <v>46</v>
      </c>
      <c r="B40" s="5"/>
      <c r="C40" s="5"/>
      <c r="D40" s="4">
        <f t="shared" si="0"/>
        <v>0</v>
      </c>
      <c r="E40" s="5"/>
      <c r="F40" s="5"/>
      <c r="G40" s="5"/>
      <c r="H40" s="5"/>
      <c r="I40" s="5"/>
      <c r="J40" s="4">
        <f t="shared" si="1"/>
        <v>0</v>
      </c>
      <c r="K40" s="4">
        <f t="shared" si="2"/>
        <v>0</v>
      </c>
      <c r="M40" s="8"/>
      <c r="N40" s="8"/>
      <c r="O40" s="8"/>
    </row>
    <row r="41" spans="1:15" ht="15" hidden="1" customHeight="1" x14ac:dyDescent="0.25">
      <c r="A41" s="11" t="s">
        <v>47</v>
      </c>
      <c r="B41" s="5"/>
      <c r="C41" s="5"/>
      <c r="D41" s="4">
        <f t="shared" si="0"/>
        <v>0</v>
      </c>
      <c r="E41" s="5"/>
      <c r="F41" s="5"/>
      <c r="G41" s="5"/>
      <c r="H41" s="5"/>
      <c r="I41" s="5"/>
      <c r="J41" s="4">
        <f t="shared" si="1"/>
        <v>0</v>
      </c>
      <c r="K41" s="4">
        <f t="shared" si="2"/>
        <v>0</v>
      </c>
      <c r="M41" s="8"/>
      <c r="N41" s="8"/>
      <c r="O41" s="8"/>
    </row>
    <row r="42" spans="1:15" ht="16.5" customHeight="1" x14ac:dyDescent="0.2">
      <c r="A42" s="7" t="s">
        <v>48</v>
      </c>
      <c r="B42" s="5">
        <f>SUM(B43:B53)</f>
        <v>1880.3000000000002</v>
      </c>
      <c r="C42" s="5">
        <f>SUM(C43:C53)</f>
        <v>0</v>
      </c>
      <c r="D42" s="4">
        <f>SUM(B42:C42)</f>
        <v>1880.3000000000002</v>
      </c>
      <c r="E42" s="5">
        <f>SUM(E43:E53)</f>
        <v>1163.3999999999999</v>
      </c>
      <c r="F42" s="5">
        <f>SUM(F43:F53)</f>
        <v>53.099999999999994</v>
      </c>
      <c r="G42" s="5">
        <f>SUM(G43:G53)</f>
        <v>582.30000000000007</v>
      </c>
      <c r="H42" s="5">
        <f>SUM(H43:H53)</f>
        <v>277.2</v>
      </c>
      <c r="I42" s="5">
        <f>SUM(I43+I44+I45+I46+I47+I51+I53)</f>
        <v>0</v>
      </c>
      <c r="J42" s="4">
        <f t="shared" si="1"/>
        <v>2075.9999999999995</v>
      </c>
      <c r="K42" s="4">
        <f t="shared" si="2"/>
        <v>3956.2999999999997</v>
      </c>
      <c r="M42" s="8"/>
      <c r="N42" s="8"/>
      <c r="O42" s="8"/>
    </row>
    <row r="43" spans="1:15" ht="15" x14ac:dyDescent="0.2">
      <c r="A43" s="12" t="s">
        <v>49</v>
      </c>
      <c r="B43" s="13"/>
      <c r="C43" s="13"/>
      <c r="D43" s="4">
        <f t="shared" si="0"/>
        <v>0</v>
      </c>
      <c r="E43" s="13"/>
      <c r="F43" s="13"/>
      <c r="G43" s="13"/>
      <c r="H43" s="13">
        <v>21.9</v>
      </c>
      <c r="I43" s="13"/>
      <c r="J43" s="4">
        <f t="shared" si="1"/>
        <v>21.9</v>
      </c>
      <c r="K43" s="4">
        <f t="shared" si="2"/>
        <v>21.9</v>
      </c>
      <c r="M43" s="8"/>
      <c r="N43" s="8"/>
      <c r="O43" s="8"/>
    </row>
    <row r="44" spans="1:15" ht="15" x14ac:dyDescent="0.25">
      <c r="A44" s="14" t="s">
        <v>50</v>
      </c>
      <c r="B44" s="13"/>
      <c r="C44" s="13"/>
      <c r="D44" s="4">
        <f t="shared" si="0"/>
        <v>0</v>
      </c>
      <c r="E44" s="13">
        <v>100</v>
      </c>
      <c r="F44" s="13">
        <v>37.799999999999997</v>
      </c>
      <c r="G44" s="13">
        <v>34.6</v>
      </c>
      <c r="H44" s="5">
        <v>9.8000000000000007</v>
      </c>
      <c r="I44" s="5"/>
      <c r="J44" s="4">
        <f t="shared" si="1"/>
        <v>182.20000000000002</v>
      </c>
      <c r="K44" s="4">
        <f t="shared" si="2"/>
        <v>182.20000000000002</v>
      </c>
      <c r="M44" s="8"/>
      <c r="N44" s="8"/>
      <c r="O44" s="8"/>
    </row>
    <row r="45" spans="1:15" ht="15.75" customHeight="1" x14ac:dyDescent="0.25">
      <c r="A45" s="14" t="s">
        <v>51</v>
      </c>
      <c r="B45" s="13">
        <v>11.6</v>
      </c>
      <c r="C45" s="13"/>
      <c r="D45" s="4">
        <f t="shared" si="0"/>
        <v>11.6</v>
      </c>
      <c r="E45" s="13"/>
      <c r="F45" s="13"/>
      <c r="G45" s="13">
        <v>5.6</v>
      </c>
      <c r="H45" s="13"/>
      <c r="I45" s="13"/>
      <c r="J45" s="4">
        <f t="shared" si="1"/>
        <v>5.6</v>
      </c>
      <c r="K45" s="4">
        <f t="shared" si="2"/>
        <v>17.2</v>
      </c>
      <c r="M45" s="8"/>
      <c r="N45" s="8"/>
      <c r="O45" s="8"/>
    </row>
    <row r="46" spans="1:15" ht="28.5" customHeight="1" x14ac:dyDescent="0.2">
      <c r="A46" s="15" t="s">
        <v>52</v>
      </c>
      <c r="B46" s="5">
        <v>120.9</v>
      </c>
      <c r="C46" s="13"/>
      <c r="D46" s="4">
        <f t="shared" si="0"/>
        <v>120.9</v>
      </c>
      <c r="E46" s="13">
        <v>141.19999999999999</v>
      </c>
      <c r="F46" s="13"/>
      <c r="G46" s="13">
        <v>113.3</v>
      </c>
      <c r="H46" s="13">
        <v>12</v>
      </c>
      <c r="I46" s="13"/>
      <c r="J46" s="4">
        <f t="shared" si="1"/>
        <v>266.5</v>
      </c>
      <c r="K46" s="4">
        <f t="shared" si="2"/>
        <v>387.4</v>
      </c>
      <c r="M46" s="8"/>
      <c r="N46" s="8"/>
      <c r="O46" s="8"/>
    </row>
    <row r="47" spans="1:15" ht="51" x14ac:dyDescent="0.2">
      <c r="A47" s="15" t="s">
        <v>53</v>
      </c>
      <c r="B47" s="5">
        <v>373.6</v>
      </c>
      <c r="C47" s="13"/>
      <c r="D47" s="4">
        <f t="shared" si="0"/>
        <v>373.6</v>
      </c>
      <c r="E47" s="13">
        <v>748.5</v>
      </c>
      <c r="F47" s="13">
        <v>15.3</v>
      </c>
      <c r="G47" s="13">
        <v>293.8</v>
      </c>
      <c r="H47" s="13">
        <v>196.2</v>
      </c>
      <c r="I47" s="13"/>
      <c r="J47" s="4">
        <f t="shared" si="1"/>
        <v>1253.8</v>
      </c>
      <c r="K47" s="4">
        <f t="shared" si="2"/>
        <v>1627.4</v>
      </c>
      <c r="M47" s="8"/>
      <c r="N47" s="8"/>
      <c r="O47" s="8"/>
    </row>
    <row r="48" spans="1:15" ht="15.75" customHeight="1" x14ac:dyDescent="0.25">
      <c r="A48" s="16" t="s">
        <v>54</v>
      </c>
      <c r="B48" s="5">
        <v>50</v>
      </c>
      <c r="C48" s="13"/>
      <c r="D48" s="4">
        <f t="shared" si="0"/>
        <v>50</v>
      </c>
      <c r="E48" s="13">
        <v>6.4</v>
      </c>
      <c r="F48" s="13"/>
      <c r="G48" s="13">
        <v>1.8</v>
      </c>
      <c r="H48" s="13"/>
      <c r="I48" s="13"/>
      <c r="J48" s="4">
        <f t="shared" si="1"/>
        <v>8.2000000000000011</v>
      </c>
      <c r="K48" s="4">
        <f t="shared" si="2"/>
        <v>58.2</v>
      </c>
      <c r="M48" s="8"/>
      <c r="N48" s="8"/>
      <c r="O48" s="8"/>
    </row>
    <row r="49" spans="1:15" ht="15" x14ac:dyDescent="0.25">
      <c r="A49" s="16" t="s">
        <v>55</v>
      </c>
      <c r="B49" s="5"/>
      <c r="C49" s="13"/>
      <c r="D49" s="4">
        <f t="shared" si="0"/>
        <v>0</v>
      </c>
      <c r="E49" s="13">
        <v>1</v>
      </c>
      <c r="F49" s="13"/>
      <c r="G49" s="13"/>
      <c r="H49" s="13"/>
      <c r="I49" s="13"/>
      <c r="J49" s="4">
        <f t="shared" si="1"/>
        <v>1</v>
      </c>
      <c r="K49" s="4">
        <f t="shared" si="2"/>
        <v>1</v>
      </c>
      <c r="M49" s="8"/>
      <c r="N49" s="8"/>
      <c r="O49" s="8"/>
    </row>
    <row r="50" spans="1:15" ht="15" x14ac:dyDescent="0.25">
      <c r="A50" s="16" t="s">
        <v>56</v>
      </c>
      <c r="B50" s="5">
        <v>303</v>
      </c>
      <c r="C50" s="13"/>
      <c r="D50" s="4"/>
      <c r="E50" s="13">
        <v>28.7</v>
      </c>
      <c r="F50" s="13"/>
      <c r="G50" s="13">
        <v>5.3</v>
      </c>
      <c r="H50" s="13"/>
      <c r="I50" s="13"/>
      <c r="J50" s="4"/>
      <c r="K50" s="4"/>
      <c r="M50" s="8"/>
      <c r="N50" s="8"/>
      <c r="O50" s="8"/>
    </row>
    <row r="51" spans="1:15" ht="15" x14ac:dyDescent="0.25">
      <c r="A51" s="14" t="s">
        <v>57</v>
      </c>
      <c r="B51" s="13">
        <v>41.6</v>
      </c>
      <c r="C51" s="13"/>
      <c r="D51" s="4">
        <f t="shared" si="0"/>
        <v>41.6</v>
      </c>
      <c r="E51" s="13">
        <v>22.5</v>
      </c>
      <c r="F51" s="13"/>
      <c r="G51" s="5"/>
      <c r="H51" s="13">
        <v>1</v>
      </c>
      <c r="I51" s="13"/>
      <c r="J51" s="4">
        <f t="shared" si="1"/>
        <v>23.5</v>
      </c>
      <c r="K51" s="4">
        <f t="shared" si="2"/>
        <v>65.099999999999994</v>
      </c>
      <c r="M51" s="8"/>
      <c r="N51" s="8"/>
      <c r="O51" s="8"/>
    </row>
    <row r="52" spans="1:15" ht="25.5" x14ac:dyDescent="0.2">
      <c r="A52" s="15" t="s">
        <v>58</v>
      </c>
      <c r="B52" s="13">
        <v>27.2</v>
      </c>
      <c r="C52" s="13"/>
      <c r="D52" s="4">
        <f t="shared" si="0"/>
        <v>27.2</v>
      </c>
      <c r="E52" s="13"/>
      <c r="F52" s="13"/>
      <c r="G52" s="5"/>
      <c r="H52" s="13"/>
      <c r="I52" s="13"/>
      <c r="J52" s="4">
        <f t="shared" si="1"/>
        <v>0</v>
      </c>
      <c r="K52" s="4">
        <f t="shared" si="2"/>
        <v>27.2</v>
      </c>
      <c r="M52" s="8"/>
      <c r="N52" s="8"/>
      <c r="O52" s="8"/>
    </row>
    <row r="53" spans="1:15" ht="15" x14ac:dyDescent="0.25">
      <c r="A53" s="14" t="s">
        <v>59</v>
      </c>
      <c r="B53" s="13">
        <v>952.4</v>
      </c>
      <c r="C53" s="13"/>
      <c r="D53" s="4">
        <f t="shared" si="0"/>
        <v>952.4</v>
      </c>
      <c r="E53" s="13">
        <v>115.1</v>
      </c>
      <c r="F53" s="13"/>
      <c r="G53" s="13">
        <v>127.9</v>
      </c>
      <c r="H53" s="13">
        <v>36.299999999999997</v>
      </c>
      <c r="I53" s="13"/>
      <c r="J53" s="4">
        <f>SUM(E53:H53)</f>
        <v>279.3</v>
      </c>
      <c r="K53" s="4">
        <f t="shared" si="2"/>
        <v>1231.7</v>
      </c>
      <c r="M53" s="8"/>
      <c r="N53" s="8"/>
      <c r="O53" s="8"/>
    </row>
  </sheetData>
  <mergeCells count="1">
    <mergeCell ref="A1:K1"/>
  </mergeCells>
  <pageMargins left="0.55000000000000004" right="0.44" top="0.27559055118110237" bottom="0.15748031496062992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2025-03-18T06:14:29Z</cp:lastPrinted>
  <dcterms:created xsi:type="dcterms:W3CDTF">2025-02-27T09:33:42Z</dcterms:created>
  <dcterms:modified xsi:type="dcterms:W3CDTF">2025-03-18T06:15:17Z</dcterms:modified>
</cp:coreProperties>
</file>