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8" i="1" l="1"/>
  <c r="D11" i="1"/>
  <c r="C11" i="1"/>
  <c r="E15" i="1"/>
  <c r="D16" i="1" l="1"/>
  <c r="C16" i="1"/>
  <c r="E12" i="1"/>
  <c r="E13" i="1"/>
  <c r="E14" i="1"/>
  <c r="E10" i="1"/>
  <c r="E6" i="1"/>
  <c r="E7" i="1"/>
  <c r="E5" i="1"/>
  <c r="C8" i="1"/>
  <c r="E8" i="1" l="1"/>
  <c r="E11" i="1"/>
  <c r="E16" i="1"/>
</calcChain>
</file>

<file path=xl/sharedStrings.xml><?xml version="1.0" encoding="utf-8"?>
<sst xmlns="http://schemas.openxmlformats.org/spreadsheetml/2006/main" count="24" uniqueCount="24">
  <si>
    <t>№ п/п</t>
  </si>
  <si>
    <t>Наименование</t>
  </si>
  <si>
    <t>% исполнения</t>
  </si>
  <si>
    <t>Исполнено на 01.01.2024 года</t>
  </si>
  <si>
    <t>тыс.руб</t>
  </si>
  <si>
    <t>Источники образования</t>
  </si>
  <si>
    <t>Доходы от уплаты акцизов на автомобильный бензин, прямогонный бензин, дизельное топливо, моторные масла для дизельных и (или) карбюраторных (инжекторных) двигателей</t>
  </si>
  <si>
    <t>Субсидии  из бюджета Удмуртской Республики  на финансовое обеспечение дорожной деятельности в отношении автодорог местного значения</t>
  </si>
  <si>
    <t>Всего доходов</t>
  </si>
  <si>
    <t>Расходы</t>
  </si>
  <si>
    <t xml:space="preserve">Капитальный ремонт, ремонт и содержание автомобильных дорог общего пользования  местного значения </t>
  </si>
  <si>
    <t>2.1</t>
  </si>
  <si>
    <t>2.2</t>
  </si>
  <si>
    <t>2.3</t>
  </si>
  <si>
    <t>Дорожные работы за счет субсидий– всего, в том числе:</t>
  </si>
  <si>
    <t>Содержание школьных маршрутов</t>
  </si>
  <si>
    <t>Развитие сети автомобильных дорог</t>
  </si>
  <si>
    <t>Всего расходов</t>
  </si>
  <si>
    <t>Неиспользованные бюджетные ассигнования  по состоянию на 01.01.2024 года</t>
  </si>
  <si>
    <t>Уточненный план  на 2024 год</t>
  </si>
  <si>
    <t>Обеспечение дорожной деятельности в рамках реализации нацпроекта "Безопасные и качественные дороги"</t>
  </si>
  <si>
    <t>2.4</t>
  </si>
  <si>
    <t>Финансовое обеспечение расходных обязательств  на содержание автомобильных дорог местного значения и искуственных сооружений на них в части проведения работ по зимнему содержанию, диагностике, обследованию и оценке технического состояния</t>
  </si>
  <si>
    <t>Информация  об объеме бюджетных ассигнований дорожного фонда муниципального  образования «Муниципальный округ Камбарский район Удмуртской Республики»                   за 2024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</si>
</sst>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3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wrapText="1"/>
    </xf>
    <xf numFmtId="0" fontId="1" fillId="0" borderId="1" xfId="0" applyFont="1" applyBorder="1" applyAlignment="1">
      <alignment horizontal="center"/>
    </xf>
    <xf numFmtId="49" fontId="1" fillId="0" borderId="1" xfId="0" applyNumberFormat="1" applyFont="1" applyBorder="1" applyAlignment="1">
      <alignment horizontal="center"/>
    </xf>
    <xf numFmtId="0" fontId="2" fillId="0" borderId="1" xfId="0" applyFont="1" applyBorder="1"/>
    <xf numFmtId="164" fontId="1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6"/>
  <sheetViews>
    <sheetView tabSelected="1" workbookViewId="0">
      <selection activeCell="A2" sqref="A2"/>
    </sheetView>
  </sheetViews>
  <sheetFormatPr defaultRowHeight="15.75" x14ac:dyDescent="0.25"/>
  <cols>
    <col min="1" max="1" width="9.140625" style="4"/>
    <col min="2" max="2" width="36.42578125" style="4" customWidth="1"/>
    <col min="3" max="5" width="15.28515625" style="4" customWidth="1"/>
    <col min="6" max="16384" width="9.140625" style="4"/>
  </cols>
  <sheetData>
    <row r="1" spans="1:10" ht="75.75" customHeight="1" x14ac:dyDescent="0.25">
      <c r="A1" s="16" t="s">
        <v>23</v>
      </c>
      <c r="B1" s="16"/>
      <c r="C1" s="16"/>
      <c r="D1" s="16"/>
      <c r="E1" s="16"/>
      <c r="F1" s="2"/>
      <c r="G1" s="2"/>
      <c r="H1" s="2"/>
      <c r="I1" s="2"/>
      <c r="J1" s="2"/>
    </row>
    <row r="2" spans="1:10" x14ac:dyDescent="0.25">
      <c r="A2" s="1"/>
      <c r="E2" s="5" t="s">
        <v>4</v>
      </c>
    </row>
    <row r="3" spans="1:10" ht="47.25" x14ac:dyDescent="0.25">
      <c r="A3" s="3" t="s">
        <v>0</v>
      </c>
      <c r="B3" s="3" t="s">
        <v>1</v>
      </c>
      <c r="C3" s="6" t="s">
        <v>19</v>
      </c>
      <c r="D3" s="6" t="s">
        <v>3</v>
      </c>
      <c r="E3" s="6" t="s">
        <v>2</v>
      </c>
      <c r="F3" s="7"/>
      <c r="G3" s="7"/>
    </row>
    <row r="4" spans="1:10" x14ac:dyDescent="0.25">
      <c r="A4" s="17" t="s">
        <v>5</v>
      </c>
      <c r="B4" s="18"/>
      <c r="C4" s="18"/>
      <c r="D4" s="18"/>
      <c r="E4" s="19"/>
    </row>
    <row r="5" spans="1:10" ht="47.25" x14ac:dyDescent="0.25">
      <c r="A5" s="8">
        <v>1</v>
      </c>
      <c r="B5" s="13" t="s">
        <v>18</v>
      </c>
      <c r="C5" s="11">
        <v>1149.8</v>
      </c>
      <c r="D5" s="11">
        <v>1149.8</v>
      </c>
      <c r="E5" s="11">
        <f>D5/C5*100</f>
        <v>100</v>
      </c>
    </row>
    <row r="6" spans="1:10" ht="94.5" x14ac:dyDescent="0.25">
      <c r="A6" s="8">
        <v>2</v>
      </c>
      <c r="B6" s="14" t="s">
        <v>6</v>
      </c>
      <c r="C6" s="11">
        <v>24989</v>
      </c>
      <c r="D6" s="11">
        <v>24899</v>
      </c>
      <c r="E6" s="11">
        <f t="shared" ref="E6:E16" si="0">D6/C6*100</f>
        <v>99.639841530273316</v>
      </c>
    </row>
    <row r="7" spans="1:10" ht="78.75" x14ac:dyDescent="0.25">
      <c r="A7" s="8">
        <v>3</v>
      </c>
      <c r="B7" s="14" t="s">
        <v>7</v>
      </c>
      <c r="C7" s="11">
        <v>47214.9</v>
      </c>
      <c r="D7" s="11">
        <v>46446.2</v>
      </c>
      <c r="E7" s="11">
        <f t="shared" si="0"/>
        <v>98.371912256512246</v>
      </c>
    </row>
    <row r="8" spans="1:10" x14ac:dyDescent="0.25">
      <c r="A8" s="10"/>
      <c r="B8" s="10" t="s">
        <v>8</v>
      </c>
      <c r="C8" s="12">
        <f>C5+C6+C7</f>
        <v>73353.7</v>
      </c>
      <c r="D8" s="12">
        <f>D5+D6+D7</f>
        <v>72495</v>
      </c>
      <c r="E8" s="12">
        <f t="shared" si="0"/>
        <v>98.829370570264359</v>
      </c>
    </row>
    <row r="9" spans="1:10" x14ac:dyDescent="0.25">
      <c r="A9" s="17" t="s">
        <v>9</v>
      </c>
      <c r="B9" s="18"/>
      <c r="C9" s="18"/>
      <c r="D9" s="18"/>
      <c r="E9" s="19"/>
    </row>
    <row r="10" spans="1:10" ht="63" x14ac:dyDescent="0.25">
      <c r="A10" s="8">
        <v>1</v>
      </c>
      <c r="B10" s="14" t="s">
        <v>10</v>
      </c>
      <c r="C10" s="11">
        <v>26138.799999999999</v>
      </c>
      <c r="D10" s="11">
        <v>21468.2</v>
      </c>
      <c r="E10" s="11">
        <f t="shared" si="0"/>
        <v>82.131543911732749</v>
      </c>
    </row>
    <row r="11" spans="1:10" ht="31.5" x14ac:dyDescent="0.25">
      <c r="A11" s="8">
        <v>2</v>
      </c>
      <c r="B11" s="14" t="s">
        <v>14</v>
      </c>
      <c r="C11" s="11">
        <f>C12+C13+C14+C15</f>
        <v>47214.9</v>
      </c>
      <c r="D11" s="11">
        <f>D12+D13+D14+D15</f>
        <v>45970.1</v>
      </c>
      <c r="E11" s="11">
        <f t="shared" si="0"/>
        <v>97.363544135431809</v>
      </c>
    </row>
    <row r="12" spans="1:10" x14ac:dyDescent="0.25">
      <c r="A12" s="9" t="s">
        <v>11</v>
      </c>
      <c r="B12" s="14" t="s">
        <v>15</v>
      </c>
      <c r="C12" s="11">
        <v>966.8</v>
      </c>
      <c r="D12" s="11">
        <v>599.79999999999995</v>
      </c>
      <c r="E12" s="11">
        <f t="shared" si="0"/>
        <v>62.039718659495236</v>
      </c>
    </row>
    <row r="13" spans="1:10" ht="15" customHeight="1" x14ac:dyDescent="0.25">
      <c r="A13" s="9" t="s">
        <v>12</v>
      </c>
      <c r="B13" s="14" t="s">
        <v>16</v>
      </c>
      <c r="C13" s="11">
        <v>10161.6</v>
      </c>
      <c r="D13" s="11">
        <v>9692.7000000000007</v>
      </c>
      <c r="E13" s="11">
        <f t="shared" si="0"/>
        <v>95.38556920170052</v>
      </c>
    </row>
    <row r="14" spans="1:10" ht="69.75" customHeight="1" x14ac:dyDescent="0.25">
      <c r="A14" s="9" t="s">
        <v>13</v>
      </c>
      <c r="B14" s="14" t="s">
        <v>20</v>
      </c>
      <c r="C14" s="11">
        <v>31788.5</v>
      </c>
      <c r="D14" s="11">
        <v>31517.200000000001</v>
      </c>
      <c r="E14" s="11">
        <f t="shared" si="0"/>
        <v>99.146546707142519</v>
      </c>
    </row>
    <row r="15" spans="1:10" ht="147" customHeight="1" x14ac:dyDescent="0.25">
      <c r="A15" s="9" t="s">
        <v>21</v>
      </c>
      <c r="B15" s="14" t="s">
        <v>22</v>
      </c>
      <c r="C15" s="11">
        <v>4298</v>
      </c>
      <c r="D15" s="11">
        <v>4160.3999999999996</v>
      </c>
      <c r="E15" s="11">
        <f t="shared" si="0"/>
        <v>96.798510935318745</v>
      </c>
    </row>
    <row r="16" spans="1:10" x14ac:dyDescent="0.25">
      <c r="A16" s="10"/>
      <c r="B16" s="15" t="s">
        <v>17</v>
      </c>
      <c r="C16" s="12">
        <f>C10+C11</f>
        <v>73353.7</v>
      </c>
      <c r="D16" s="12">
        <f>D10+D11</f>
        <v>67438.3</v>
      </c>
      <c r="E16" s="12">
        <f t="shared" si="0"/>
        <v>91.935785106954398</v>
      </c>
    </row>
  </sheetData>
  <mergeCells count="3">
    <mergeCell ref="A1:E1"/>
    <mergeCell ref="A4:E4"/>
    <mergeCell ref="A9:E9"/>
  </mergeCells>
  <pageMargins left="0.93" right="0.48" top="0.74803149606299213" bottom="0.74803149606299213" header="0.31496062992125984" footer="0.31496062992125984"/>
  <pageSetup paperSize="9" scale="9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2025-03-18T06:22:02Z</dcterms:modified>
</cp:coreProperties>
</file>