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2695" windowHeight="8640"/>
  </bookViews>
  <sheets>
    <sheet name="Документ" sheetId="2" r:id="rId1"/>
  </sheets>
  <definedNames>
    <definedName name="_xlnm.Print_Titles" localSheetId="0">Документ!$11:$12</definedName>
    <definedName name="_xlnm.Print_Area" localSheetId="0">Документ!$A$1:$D$93</definedName>
  </definedNames>
  <calcPr calcId="145621"/>
</workbook>
</file>

<file path=xl/calcChain.xml><?xml version="1.0" encoding="utf-8"?>
<calcChain xmlns="http://schemas.openxmlformats.org/spreadsheetml/2006/main">
  <c r="D77" i="2" l="1"/>
  <c r="D78" i="2"/>
  <c r="D84" i="2"/>
  <c r="D85" i="2"/>
  <c r="D86" i="2"/>
  <c r="D87" i="2"/>
  <c r="D65" i="2" l="1"/>
  <c r="D60" i="2"/>
  <c r="D93" i="2" s="1"/>
  <c r="D13" i="2"/>
  <c r="D66" i="2"/>
  <c r="D14" i="2"/>
  <c r="D15" i="2"/>
  <c r="D16" i="2"/>
</calcChain>
</file>

<file path=xl/sharedStrings.xml><?xml version="1.0" encoding="utf-8"?>
<sst xmlns="http://schemas.openxmlformats.org/spreadsheetml/2006/main" count="253" uniqueCount="126">
  <si>
    <t>Наименование</t>
  </si>
  <si>
    <t>муниципальная программа "Развитие образования и воспитание"</t>
  </si>
  <si>
    <t>000</t>
  </si>
  <si>
    <t>0100000000</t>
  </si>
  <si>
    <t>муниципальная подпрограмма "Развитие дошкольного образования"</t>
  </si>
  <si>
    <t>0110000000</t>
  </si>
  <si>
    <t>Основное мероприятие "Оказание муниципальных услуг по предоставлению общедоступного и бесплатного дошкольного образования, осуществления присмотра и ухода за детьми"</t>
  </si>
  <si>
    <t>0110200000</t>
  </si>
  <si>
    <t>Расходы на оказание муниципальной услуги" Предоставление дошкольного образования в дошкольных образовательных учреждениях"</t>
  </si>
  <si>
    <t>0110261100</t>
  </si>
  <si>
    <t>Субсидии бюджетным учреждениям</t>
  </si>
  <si>
    <t>610</t>
  </si>
  <si>
    <t>Муниципальная подпрограмма "Развитие общего образования"</t>
  </si>
  <si>
    <t>0120000000</t>
  </si>
  <si>
    <t>Основное мероприятие "Обеспечение участия представителей Камбарского района в конкурсном отборе проектов молодежного инициативного бюджетирования "Атмосфера""</t>
  </si>
  <si>
    <t>0122300000</t>
  </si>
  <si>
    <t>Реализация молодежного инициативного бюджетирования Районная лига КВН "Школьной Уникальной Молодежи"</t>
  </si>
  <si>
    <t>Реализация молодежного инициативного бюджетирования Показ спектакля "Ребята с Петроградской"</t>
  </si>
  <si>
    <t>Реализация молодежного инициативного бюджетирования Проведение спортивно - военизированной игры "Патриоты России"</t>
  </si>
  <si>
    <t>Реализация молодежного инициативного бюджетирования "Сквер мечты"</t>
  </si>
  <si>
    <t>Реализация молодежного инициативного бюджетирования Многофункциональная спортивная площадка</t>
  </si>
  <si>
    <t>Расходы на реализацию проекта инициативного бюджетирования "Наша инициатива"</t>
  </si>
  <si>
    <t>0123200000</t>
  </si>
  <si>
    <t>Софинансирование расходов по реализации проектов развития общественной инфраструктуры, основанных на местных инициативах "Военно-спортивная полоса препятствий"</t>
  </si>
  <si>
    <t>01232S8816</t>
  </si>
  <si>
    <t>Софинансирование расходов по реализации проектов развития общественной инфраструктуры, основанных на местных инициативах "Обустройство площадки для спортивных игр"</t>
  </si>
  <si>
    <t>01232S8818</t>
  </si>
  <si>
    <t>Муниципальная подпрограмма "Развитие дополнительного образования детей"</t>
  </si>
  <si>
    <t>0130000000</t>
  </si>
  <si>
    <t>0132200000</t>
  </si>
  <si>
    <t>Софинансирование расходов по реализации проектов развития общественной инфраструктуры, основанных на местных инициативах "Под заЩИТой"</t>
  </si>
  <si>
    <t>01322S8819</t>
  </si>
  <si>
    <t>Муниципальная программа "Развитие культуры Камбарского района"</t>
  </si>
  <si>
    <t>0300000000</t>
  </si>
  <si>
    <t>Муниципальная подпрограмма "Организация досуга, предоставления услуг организаций культуры, развитие местного народного творчества"</t>
  </si>
  <si>
    <t>0320000000</t>
  </si>
  <si>
    <t>Основное мероприятие "Оказание муниципальных услуг (работ) в сфере организации досуга, предоставления услуг организаций культуры"</t>
  </si>
  <si>
    <t>0320200000</t>
  </si>
  <si>
    <t>Реализация в Удмуртской Республике проектов инициативного бюджетирования, выдвигаемых лицами с инвалидностью (Благоустройство зрительного зала)</t>
  </si>
  <si>
    <t>03202S3501</t>
  </si>
  <si>
    <t>Реализация в Удмуртской Республике проектов инициативного бюджетирования, выдвигаемых лицами с инвалидностью (Культура без границ)</t>
  </si>
  <si>
    <t>03202S3502</t>
  </si>
  <si>
    <t>Реализация в Удмуртской Республике проектов инициативного бюджетирования, выдвигаемых лицами с инвалидностью (Глина без границ)</t>
  </si>
  <si>
    <t>03202S3503</t>
  </si>
  <si>
    <t>Реализация в Удмуртской Республике проектов инициативного бюджетирования, выдвигаемых лицами с инвалидностью (Музыка нас связала)</t>
  </si>
  <si>
    <t>03202S3504</t>
  </si>
  <si>
    <t>Муниципальная подпрограмма "Развитие музейного дела"</t>
  </si>
  <si>
    <t>0330000000</t>
  </si>
  <si>
    <t>Основное мероприятие "Оказание муниципальных услуг (работ) в сфере предоставления доступа к музейным фондам"</t>
  </si>
  <si>
    <t>0330100000</t>
  </si>
  <si>
    <t>Реализация в Удмуртской Республике проектов инициативного бюджетирования, выдвигаемых лицами с инвалидностью (Доступная среда в музее)</t>
  </si>
  <si>
    <t>03301S3505</t>
  </si>
  <si>
    <t>0350000000</t>
  </si>
  <si>
    <t>Основное мероприятие "Организация муниципальных услуг (работ) в сфере предоставления дополнительного образования детей"</t>
  </si>
  <si>
    <t>0350100000</t>
  </si>
  <si>
    <t>Реализация в Удмуртской Республике проектов инициативного бюджетирования, выдвигаемых лицами с инвалидностью (Путь в творчество)</t>
  </si>
  <si>
    <t>Муниципальная программа "Муниципальное хозяйство"</t>
  </si>
  <si>
    <t>0700000000</t>
  </si>
  <si>
    <t>Муниципальная подпрограмма "Содержание и развитие коммунальной инфраструктуры"</t>
  </si>
  <si>
    <t>0730000000</t>
  </si>
  <si>
    <t>Основное мероприятие "Реализация плана мероприятий по подготовке ЖКХ к осенне-зимнему периоду"</t>
  </si>
  <si>
    <t>0730200000</t>
  </si>
  <si>
    <t>Капитальные вложения в объекты коммунальной инфраструктуры государственной (муниципальной) собственности</t>
  </si>
  <si>
    <t>0730200820</t>
  </si>
  <si>
    <t>Бюджетные инвестиции</t>
  </si>
  <si>
    <t>410</t>
  </si>
  <si>
    <t>Муниципальная подпрограмма "Благоустройство и охрана окружающей среды"</t>
  </si>
  <si>
    <t>0740000000</t>
  </si>
  <si>
    <t>Основное мероприятие "Реализация мероприятий по благоустройству и охране окружающей среды"</t>
  </si>
  <si>
    <t>0740100000</t>
  </si>
  <si>
    <t>Расходы по отлову и содержанию безнадзорных животных</t>
  </si>
  <si>
    <t>0740105400</t>
  </si>
  <si>
    <t>Иные закупки товаров, работ и услуг для обеспечения государственных (муниципальных) нужд</t>
  </si>
  <si>
    <t>240</t>
  </si>
  <si>
    <t>Расходы на решение вопросов местного значения, осуществляемое с участием средств самообложения граждан: Приобретение строительных материалов для ограждения кладбища, село Шолья</t>
  </si>
  <si>
    <t>07401S8225</t>
  </si>
  <si>
    <t>Софинансирование расходов по реализации проектов развития общественной инфраструктуры, основанных на местных инициативах "Молодежная площадка - Территория Общения"</t>
  </si>
  <si>
    <t>07401S8814</t>
  </si>
  <si>
    <t>Софинансирование расходов по реализации проектов развития общественной инфраструктуры, основанных на местных инициативах "Экстирм по-камски (памп-трек)"</t>
  </si>
  <si>
    <t>07401S8815</t>
  </si>
  <si>
    <t>Софинансирование расходов по реализации проектов развития общественной инфраструктуры, основанных на местных инициативах "Зона отдыха в д.Мазунинское лесничество"</t>
  </si>
  <si>
    <t>07401S8817</t>
  </si>
  <si>
    <t>Основное мероприятие "Проведение мероприятий по санитарной очистке и благоустройству территории"</t>
  </si>
  <si>
    <t>0740400000</t>
  </si>
  <si>
    <t>Мероприятия по охране окружающей среды</t>
  </si>
  <si>
    <t>0740462400</t>
  </si>
  <si>
    <t>Муниципальная подпрограмма "Устойчивое развития городских и сельских территорий муниципального образования "Камбарский район"на 2019-2022 годы"</t>
  </si>
  <si>
    <t>0760000000</t>
  </si>
  <si>
    <t>Основное мероприятие "Капитальный ремонт объектов социальной сферы"</t>
  </si>
  <si>
    <t>0760200000</t>
  </si>
  <si>
    <t>Мероприятия по проведению ремонта муниципальной собственности</t>
  </si>
  <si>
    <t>0760260150</t>
  </si>
  <si>
    <t>Муниципальная программа "Управление муниципальными финансами"</t>
  </si>
  <si>
    <t>1700000000</t>
  </si>
  <si>
    <t>Муниципальная подпрограмма "Повышение эффективности бюджетных расходов"</t>
  </si>
  <si>
    <t>1720000000</t>
  </si>
  <si>
    <t>Основное мероприятие "Развитие инициативного бюджетирования"</t>
  </si>
  <si>
    <t>1720900000</t>
  </si>
  <si>
    <t>Софинансирование проекта инициативного бюджетирования, выдвигаемых лицами с инвалидностью</t>
  </si>
  <si>
    <t>17209S3500</t>
  </si>
  <si>
    <t>Резервные средства</t>
  </si>
  <si>
    <t>870</t>
  </si>
  <si>
    <t>Софинансирование расходов по реализации проектов развития общественной инфраструктуры, основанных на местных инициативах</t>
  </si>
  <si>
    <t>17209S8810</t>
  </si>
  <si>
    <t>Софинансирование проектов по реализации молодежного инициативного бюджетирования</t>
  </si>
  <si>
    <t>17209S9550</t>
  </si>
  <si>
    <t>Итого расходов</t>
  </si>
  <si>
    <t>к проекту  решения Совета депутатов</t>
  </si>
  <si>
    <t>Муниципального образования  "Муниципальный округ</t>
  </si>
  <si>
    <t>Камбарский район Удмуртской Республики"</t>
  </si>
  <si>
    <t>от __ _______ 2024 года № ___</t>
  </si>
  <si>
    <t>Распределение бюджетных ассигнований из бюджета муниципального образования "Муниципальный округ Камбарский район Удмуртской Республики" на 2024 год и на плановый период 2025 и 2026 годов 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Федерации" сверх сумм, установленных приложением № 6 к настоящему решению</t>
  </si>
  <si>
    <t>(руб.)</t>
  </si>
  <si>
    <t>Целевая статья</t>
  </si>
  <si>
    <t>Вид расхода</t>
  </si>
  <si>
    <t>Сумма на 2024 год</t>
  </si>
  <si>
    <t>Дополнить приложением № 6.2. следующего содержания</t>
  </si>
  <si>
    <t>Приложение № 4</t>
  </si>
  <si>
    <t>01223S9551</t>
  </si>
  <si>
    <t>01223S9552</t>
  </si>
  <si>
    <t>01223S9553</t>
  </si>
  <si>
    <t>01223S9554</t>
  </si>
  <si>
    <t>01223S9555</t>
  </si>
  <si>
    <t>03202S8813</t>
  </si>
  <si>
    <t>Софинансирование на реализацию проектов инициативного бюджетирования "Приобретение театральных кресел в СДК "Современник"</t>
  </si>
  <si>
    <t>03501S3506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</si>
</sst>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1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2" fillId="0" borderId="1"/>
    <xf numFmtId="0" fontId="2" fillId="0" borderId="1"/>
    <xf numFmtId="0" fontId="10" fillId="0" borderId="1"/>
  </cellStyleXfs>
  <cellXfs count="35">
    <xf numFmtId="0" fontId="0" fillId="0" borderId="0" xfId="0"/>
    <xf numFmtId="0" fontId="0" fillId="0" borderId="0" xfId="0" applyProtection="1">
      <protection locked="0"/>
    </xf>
    <xf numFmtId="0" fontId="2" fillId="0" borderId="1" xfId="4" applyNumberFormat="1" applyProtection="1"/>
    <xf numFmtId="0" fontId="1" fillId="0" borderId="4" xfId="6" applyNumberFormat="1" applyProtection="1"/>
    <xf numFmtId="0" fontId="5" fillId="0" borderId="3" xfId="15" applyNumberFormat="1" applyProtection="1">
      <alignment vertical="top" wrapText="1"/>
    </xf>
    <xf numFmtId="49" fontId="1" fillId="0" borderId="3" xfId="16" applyNumberFormat="1" applyProtection="1">
      <alignment horizontal="center" vertical="top" shrinkToFit="1"/>
    </xf>
    <xf numFmtId="0" fontId="2" fillId="0" borderId="1" xfId="4" applyNumberFormat="1" applyProtection="1"/>
    <xf numFmtId="0" fontId="5" fillId="0" borderId="3" xfId="15" applyNumberFormat="1" applyProtection="1">
      <alignment vertical="top" wrapText="1"/>
    </xf>
    <xf numFmtId="49" fontId="1" fillId="0" borderId="3" xfId="16" applyNumberFormat="1" applyProtection="1">
      <alignment horizontal="center" vertical="top" shrinkToFit="1"/>
    </xf>
    <xf numFmtId="0" fontId="11" fillId="0" borderId="1" xfId="40" applyFont="1" applyFill="1" applyBorder="1" applyAlignment="1"/>
    <xf numFmtId="0" fontId="12" fillId="0" borderId="1" xfId="33" applyFont="1" applyBorder="1" applyProtection="1">
      <protection locked="0"/>
    </xf>
    <xf numFmtId="0" fontId="11" fillId="0" borderId="1" xfId="40" applyFont="1" applyFill="1" applyAlignment="1"/>
    <xf numFmtId="0" fontId="13" fillId="0" borderId="1" xfId="10" applyFont="1" applyAlignment="1"/>
    <xf numFmtId="0" fontId="13" fillId="0" borderId="1" xfId="1" applyNumberFormat="1" applyFont="1" applyAlignment="1" applyProtection="1"/>
    <xf numFmtId="0" fontId="14" fillId="0" borderId="1" xfId="1" applyNumberFormat="1" applyFont="1" applyProtection="1"/>
    <xf numFmtId="0" fontId="14" fillId="0" borderId="1" xfId="8" applyNumberFormat="1" applyFont="1" applyBorder="1" applyProtection="1"/>
    <xf numFmtId="0" fontId="15" fillId="0" borderId="1" xfId="4" applyNumberFormat="1" applyFont="1" applyProtection="1"/>
    <xf numFmtId="0" fontId="19" fillId="0" borderId="1" xfId="33" applyFont="1" applyFill="1" applyBorder="1" applyAlignment="1">
      <alignment horizontal="right"/>
    </xf>
    <xf numFmtId="0" fontId="15" fillId="0" borderId="7" xfId="13" applyNumberFormat="1" applyFont="1" applyBorder="1" applyAlignment="1" applyProtection="1">
      <alignment horizontal="center" vertical="center" wrapText="1"/>
    </xf>
    <xf numFmtId="0" fontId="15" fillId="0" borderId="3" xfId="13" applyNumberFormat="1" applyFont="1" applyProtection="1">
      <alignment horizontal="center" vertical="center" wrapText="1"/>
    </xf>
    <xf numFmtId="0" fontId="14" fillId="0" borderId="3" xfId="14" applyNumberFormat="1" applyFont="1" applyProtection="1">
      <alignment horizontal="center" vertical="center" shrinkToFit="1"/>
    </xf>
    <xf numFmtId="4" fontId="1" fillId="5" borderId="3" xfId="17" applyNumberFormat="1" applyFill="1" applyProtection="1">
      <alignment horizontal="right" vertical="top" shrinkToFit="1"/>
    </xf>
    <xf numFmtId="4" fontId="5" fillId="5" borderId="3" xfId="19" applyNumberFormat="1" applyFill="1" applyProtection="1">
      <alignment horizontal="right" vertical="top" shrinkToFit="1"/>
    </xf>
    <xf numFmtId="0" fontId="5" fillId="0" borderId="3" xfId="18" applyNumberFormat="1" applyProtection="1">
      <alignment horizontal="left"/>
    </xf>
    <xf numFmtId="0" fontId="5" fillId="0" borderId="3" xfId="18">
      <alignment horizontal="left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1" fillId="0" borderId="1" xfId="40" applyFont="1" applyFill="1" applyBorder="1" applyAlignment="1">
      <alignment horizontal="right"/>
    </xf>
    <xf numFmtId="0" fontId="11" fillId="0" borderId="1" xfId="40" applyFont="1" applyFill="1" applyAlignment="1">
      <alignment horizontal="right"/>
    </xf>
    <xf numFmtId="0" fontId="13" fillId="0" borderId="1" xfId="10" applyFont="1" applyAlignment="1">
      <alignment horizontal="right"/>
    </xf>
    <xf numFmtId="0" fontId="13" fillId="0" borderId="1" xfId="1" applyNumberFormat="1" applyFont="1" applyAlignment="1" applyProtection="1">
      <alignment horizontal="right"/>
    </xf>
    <xf numFmtId="0" fontId="18" fillId="0" borderId="1" xfId="10" applyNumberFormat="1" applyFont="1" applyProtection="1">
      <alignment horizontal="center"/>
    </xf>
    <xf numFmtId="0" fontId="18" fillId="0" borderId="1" xfId="10" applyFont="1">
      <alignment horizontal="center"/>
    </xf>
    <xf numFmtId="0" fontId="16" fillId="0" borderId="1" xfId="33" applyFont="1" applyFill="1" applyBorder="1" applyAlignment="1">
      <alignment horizontal="center"/>
    </xf>
    <xf numFmtId="0" fontId="17" fillId="0" borderId="1" xfId="1" applyNumberFormat="1" applyFont="1" applyAlignment="1" applyProtection="1">
      <alignment horizontal="center" wrapText="1"/>
    </xf>
  </cellXfs>
  <cellStyles count="41">
    <cellStyle name="br" xfId="23"/>
    <cellStyle name="br 2" xfId="37"/>
    <cellStyle name="col" xfId="22"/>
    <cellStyle name="col 2" xfId="36"/>
    <cellStyle name="st31" xfId="32"/>
    <cellStyle name="style0" xfId="24"/>
    <cellStyle name="style0 2" xfId="38"/>
    <cellStyle name="td" xfId="25"/>
    <cellStyle name="td 2" xfId="39"/>
    <cellStyle name="tr" xfId="21"/>
    <cellStyle name="tr 2" xfId="35"/>
    <cellStyle name="xl21" xfId="26"/>
    <cellStyle name="xl22" xfId="1"/>
    <cellStyle name="xl23" xfId="13"/>
    <cellStyle name="xl24" xfId="14"/>
    <cellStyle name="xl25" xfId="6"/>
    <cellStyle name="xl26" xfId="27"/>
    <cellStyle name="xl27" xfId="18"/>
    <cellStyle name="xl28" xfId="19"/>
    <cellStyle name="xl29" xfId="2"/>
    <cellStyle name="xl30" xfId="3"/>
    <cellStyle name="xl31" xfId="5"/>
    <cellStyle name="xl32" xfId="7"/>
    <cellStyle name="xl33" xfId="8"/>
    <cellStyle name="xl34" xfId="9"/>
    <cellStyle name="xl35" xfId="10"/>
    <cellStyle name="xl36" xfId="11"/>
    <cellStyle name="xl37" xfId="28"/>
    <cellStyle name="xl38" xfId="12"/>
    <cellStyle name="xl39" xfId="20"/>
    <cellStyle name="xl40" xfId="4"/>
    <cellStyle name="xl41" xfId="15"/>
    <cellStyle name="xl42" xfId="29"/>
    <cellStyle name="xl43" xfId="16"/>
    <cellStyle name="xl44" xfId="17"/>
    <cellStyle name="xl45" xfId="30"/>
    <cellStyle name="xl46" xfId="31"/>
    <cellStyle name="Обычный" xfId="0" builtinId="0"/>
    <cellStyle name="Обычный 2" xfId="33"/>
    <cellStyle name="Обычный 3" xfId="34"/>
    <cellStyle name="Обычный_Лист1" xfId="4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5"/>
  <sheetViews>
    <sheetView showGridLines="0" tabSelected="1" topLeftCell="A20" zoomScaleNormal="100" zoomScaleSheetLayoutView="100" workbookViewId="0">
      <selection activeCell="D89" sqref="D89"/>
    </sheetView>
  </sheetViews>
  <sheetFormatPr defaultRowHeight="15" outlineLevelRow="4" x14ac:dyDescent="0.25"/>
  <cols>
    <col min="1" max="1" width="45.7109375" style="1" customWidth="1"/>
    <col min="2" max="2" width="12.42578125" style="1" customWidth="1"/>
    <col min="3" max="3" width="11.28515625" style="1" customWidth="1"/>
    <col min="4" max="4" width="20.5703125" style="1" customWidth="1"/>
    <col min="5" max="5" width="9.140625" style="1" customWidth="1"/>
    <col min="6" max="16384" width="9.140625" style="1"/>
  </cols>
  <sheetData>
    <row r="1" spans="1:9" ht="15.75" x14ac:dyDescent="0.25">
      <c r="A1" s="27" t="s">
        <v>117</v>
      </c>
      <c r="B1" s="27"/>
      <c r="C1" s="27"/>
      <c r="D1" s="27"/>
      <c r="E1" s="9"/>
      <c r="F1" s="9"/>
      <c r="G1" s="9"/>
      <c r="H1" s="9"/>
      <c r="I1" s="9"/>
    </row>
    <row r="2" spans="1:9" ht="15.75" x14ac:dyDescent="0.25">
      <c r="A2" s="28" t="s">
        <v>107</v>
      </c>
      <c r="B2" s="28"/>
      <c r="C2" s="28"/>
      <c r="D2" s="28"/>
      <c r="E2" s="11"/>
      <c r="F2" s="11"/>
      <c r="G2" s="11"/>
      <c r="H2" s="11"/>
      <c r="I2" s="11"/>
    </row>
    <row r="3" spans="1:9" ht="15.75" x14ac:dyDescent="0.25">
      <c r="A3" s="29" t="s">
        <v>108</v>
      </c>
      <c r="B3" s="29"/>
      <c r="C3" s="29"/>
      <c r="D3" s="29"/>
      <c r="E3" s="12"/>
      <c r="F3" s="12"/>
      <c r="G3" s="12"/>
      <c r="H3" s="12"/>
      <c r="I3" s="12"/>
    </row>
    <row r="4" spans="1:9" ht="15.75" x14ac:dyDescent="0.25">
      <c r="A4" s="28" t="s">
        <v>109</v>
      </c>
      <c r="B4" s="28"/>
      <c r="C4" s="28"/>
      <c r="D4" s="28"/>
      <c r="E4" s="11"/>
      <c r="F4" s="11"/>
      <c r="G4" s="11"/>
      <c r="H4" s="11"/>
      <c r="I4" s="11"/>
    </row>
    <row r="5" spans="1:9" ht="15.75" x14ac:dyDescent="0.25">
      <c r="A5" s="30" t="s">
        <v>110</v>
      </c>
      <c r="B5" s="30"/>
      <c r="C5" s="30"/>
      <c r="D5" s="30"/>
      <c r="E5" s="13"/>
      <c r="F5" s="13"/>
      <c r="G5" s="13"/>
      <c r="H5" s="13"/>
      <c r="I5" s="13"/>
    </row>
    <row r="6" spans="1:9" x14ac:dyDescent="0.25">
      <c r="A6" s="14"/>
      <c r="B6" s="14"/>
      <c r="C6" s="14"/>
      <c r="D6" s="15"/>
      <c r="E6" s="16"/>
      <c r="F6" s="10"/>
      <c r="G6" s="10"/>
      <c r="H6" s="10"/>
      <c r="I6" s="10"/>
    </row>
    <row r="7" spans="1:9" x14ac:dyDescent="0.25">
      <c r="A7" s="33" t="s">
        <v>116</v>
      </c>
      <c r="B7" s="33"/>
      <c r="C7" s="33"/>
      <c r="D7" s="33"/>
      <c r="E7" s="16"/>
      <c r="F7" s="10"/>
      <c r="G7" s="10"/>
      <c r="H7" s="10"/>
      <c r="I7" s="10"/>
    </row>
    <row r="8" spans="1:9" ht="91.5" customHeight="1" x14ac:dyDescent="0.25">
      <c r="A8" s="34" t="s">
        <v>111</v>
      </c>
      <c r="B8" s="34"/>
      <c r="C8" s="34"/>
      <c r="D8" s="34"/>
      <c r="E8" s="16"/>
      <c r="F8" s="10"/>
      <c r="G8" s="10"/>
      <c r="H8" s="10"/>
      <c r="I8" s="10"/>
    </row>
    <row r="9" spans="1:9" ht="18.75" x14ac:dyDescent="0.3">
      <c r="A9" s="31"/>
      <c r="B9" s="32"/>
      <c r="C9" s="32"/>
      <c r="D9" s="32"/>
      <c r="E9" s="16"/>
      <c r="F9" s="10"/>
      <c r="G9" s="10"/>
      <c r="H9" s="10"/>
      <c r="I9" s="10"/>
    </row>
    <row r="10" spans="1:9" x14ac:dyDescent="0.25">
      <c r="A10" s="14"/>
      <c r="B10" s="14"/>
      <c r="C10" s="14"/>
      <c r="D10" s="17" t="s">
        <v>112</v>
      </c>
      <c r="E10" s="16"/>
      <c r="F10" s="10"/>
      <c r="G10" s="10"/>
      <c r="H10" s="10"/>
      <c r="I10" s="10"/>
    </row>
    <row r="11" spans="1:9" ht="30" x14ac:dyDescent="0.25">
      <c r="A11" s="18" t="s">
        <v>0</v>
      </c>
      <c r="B11" s="19" t="s">
        <v>113</v>
      </c>
      <c r="C11" s="19" t="s">
        <v>114</v>
      </c>
      <c r="D11" s="18" t="s">
        <v>115</v>
      </c>
      <c r="E11" s="16"/>
      <c r="F11" s="10"/>
      <c r="G11" s="10"/>
      <c r="H11" s="10"/>
      <c r="I11" s="10"/>
    </row>
    <row r="12" spans="1:9" x14ac:dyDescent="0.25">
      <c r="A12" s="20">
        <v>1</v>
      </c>
      <c r="B12" s="20">
        <v>2</v>
      </c>
      <c r="C12" s="20">
        <v>3</v>
      </c>
      <c r="D12" s="20">
        <v>4</v>
      </c>
      <c r="E12" s="16"/>
      <c r="F12" s="10"/>
      <c r="G12" s="10"/>
      <c r="H12" s="10"/>
      <c r="I12" s="10"/>
    </row>
    <row r="13" spans="1:9" ht="25.5" x14ac:dyDescent="0.25">
      <c r="A13" s="7" t="s">
        <v>1</v>
      </c>
      <c r="B13" s="8" t="s">
        <v>3</v>
      </c>
      <c r="C13" s="8" t="s">
        <v>2</v>
      </c>
      <c r="D13" s="21">
        <f>D14+D18+D35</f>
        <v>-157688</v>
      </c>
      <c r="E13" s="6"/>
    </row>
    <row r="14" spans="1:9" ht="25.5" outlineLevel="1" x14ac:dyDescent="0.25">
      <c r="A14" s="7" t="s">
        <v>4</v>
      </c>
      <c r="B14" s="8" t="s">
        <v>5</v>
      </c>
      <c r="C14" s="8" t="s">
        <v>2</v>
      </c>
      <c r="D14" s="21">
        <f>D15</f>
        <v>-1500000</v>
      </c>
      <c r="E14" s="6"/>
    </row>
    <row r="15" spans="1:9" ht="63.75" outlineLevel="2" x14ac:dyDescent="0.25">
      <c r="A15" s="7" t="s">
        <v>6</v>
      </c>
      <c r="B15" s="8" t="s">
        <v>7</v>
      </c>
      <c r="C15" s="8" t="s">
        <v>2</v>
      </c>
      <c r="D15" s="21">
        <f>D16</f>
        <v>-1500000</v>
      </c>
      <c r="E15" s="6"/>
    </row>
    <row r="16" spans="1:9" ht="51" outlineLevel="3" x14ac:dyDescent="0.25">
      <c r="A16" s="7" t="s">
        <v>8</v>
      </c>
      <c r="B16" s="8" t="s">
        <v>9</v>
      </c>
      <c r="C16" s="8" t="s">
        <v>2</v>
      </c>
      <c r="D16" s="21">
        <f>D17</f>
        <v>-1500000</v>
      </c>
      <c r="E16" s="6"/>
    </row>
    <row r="17" spans="1:5" outlineLevel="4" x14ac:dyDescent="0.25">
      <c r="A17" s="7" t="s">
        <v>10</v>
      </c>
      <c r="B17" s="8" t="s">
        <v>9</v>
      </c>
      <c r="C17" s="8" t="s">
        <v>11</v>
      </c>
      <c r="D17" s="21">
        <v>-1500000</v>
      </c>
      <c r="E17" s="6"/>
    </row>
    <row r="18" spans="1:5" ht="25.5" outlineLevel="1" x14ac:dyDescent="0.25">
      <c r="A18" s="7" t="s">
        <v>12</v>
      </c>
      <c r="B18" s="8" t="s">
        <v>13</v>
      </c>
      <c r="C18" s="8" t="s">
        <v>2</v>
      </c>
      <c r="D18" s="21">
        <v>631868</v>
      </c>
      <c r="E18" s="6"/>
    </row>
    <row r="19" spans="1:5" ht="63.75" outlineLevel="2" x14ac:dyDescent="0.25">
      <c r="A19" s="7" t="s">
        <v>14</v>
      </c>
      <c r="B19" s="8" t="s">
        <v>15</v>
      </c>
      <c r="C19" s="8" t="s">
        <v>2</v>
      </c>
      <c r="D19" s="21">
        <v>308307</v>
      </c>
      <c r="E19" s="6"/>
    </row>
    <row r="20" spans="1:5" ht="38.25" outlineLevel="3" x14ac:dyDescent="0.25">
      <c r="A20" s="7" t="s">
        <v>16</v>
      </c>
      <c r="B20" s="8" t="s">
        <v>118</v>
      </c>
      <c r="C20" s="8" t="s">
        <v>2</v>
      </c>
      <c r="D20" s="21">
        <v>64230</v>
      </c>
      <c r="E20" s="6"/>
    </row>
    <row r="21" spans="1:5" outlineLevel="4" x14ac:dyDescent="0.25">
      <c r="A21" s="7" t="s">
        <v>10</v>
      </c>
      <c r="B21" s="8" t="s">
        <v>118</v>
      </c>
      <c r="C21" s="8" t="s">
        <v>11</v>
      </c>
      <c r="D21" s="21">
        <v>64230</v>
      </c>
      <c r="E21" s="6"/>
    </row>
    <row r="22" spans="1:5" ht="38.25" outlineLevel="3" x14ac:dyDescent="0.25">
      <c r="A22" s="4" t="s">
        <v>17</v>
      </c>
      <c r="B22" s="5" t="s">
        <v>119</v>
      </c>
      <c r="C22" s="5" t="s">
        <v>2</v>
      </c>
      <c r="D22" s="21">
        <v>69285</v>
      </c>
      <c r="E22" s="2"/>
    </row>
    <row r="23" spans="1:5" outlineLevel="4" x14ac:dyDescent="0.25">
      <c r="A23" s="4" t="s">
        <v>10</v>
      </c>
      <c r="B23" s="5" t="s">
        <v>119</v>
      </c>
      <c r="C23" s="5" t="s">
        <v>11</v>
      </c>
      <c r="D23" s="21">
        <v>69285</v>
      </c>
      <c r="E23" s="2"/>
    </row>
    <row r="24" spans="1:5" ht="38.25" outlineLevel="3" x14ac:dyDescent="0.25">
      <c r="A24" s="4" t="s">
        <v>18</v>
      </c>
      <c r="B24" s="5" t="s">
        <v>120</v>
      </c>
      <c r="C24" s="5" t="s">
        <v>2</v>
      </c>
      <c r="D24" s="21">
        <v>63070</v>
      </c>
      <c r="E24" s="2"/>
    </row>
    <row r="25" spans="1:5" outlineLevel="4" x14ac:dyDescent="0.25">
      <c r="A25" s="4" t="s">
        <v>10</v>
      </c>
      <c r="B25" s="5" t="s">
        <v>120</v>
      </c>
      <c r="C25" s="5" t="s">
        <v>11</v>
      </c>
      <c r="D25" s="21">
        <v>63070</v>
      </c>
      <c r="E25" s="2"/>
    </row>
    <row r="26" spans="1:5" ht="25.5" outlineLevel="3" x14ac:dyDescent="0.25">
      <c r="A26" s="4" t="s">
        <v>19</v>
      </c>
      <c r="B26" s="5" t="s">
        <v>121</v>
      </c>
      <c r="C26" s="5" t="s">
        <v>2</v>
      </c>
      <c r="D26" s="21">
        <v>41942</v>
      </c>
      <c r="E26" s="2"/>
    </row>
    <row r="27" spans="1:5" outlineLevel="4" x14ac:dyDescent="0.25">
      <c r="A27" s="4" t="s">
        <v>10</v>
      </c>
      <c r="B27" s="5" t="s">
        <v>121</v>
      </c>
      <c r="C27" s="5" t="s">
        <v>11</v>
      </c>
      <c r="D27" s="21">
        <v>41942</v>
      </c>
      <c r="E27" s="2"/>
    </row>
    <row r="28" spans="1:5" ht="38.25" outlineLevel="3" x14ac:dyDescent="0.25">
      <c r="A28" s="4" t="s">
        <v>20</v>
      </c>
      <c r="B28" s="5" t="s">
        <v>122</v>
      </c>
      <c r="C28" s="5" t="s">
        <v>2</v>
      </c>
      <c r="D28" s="21">
        <v>69780</v>
      </c>
      <c r="E28" s="2"/>
    </row>
    <row r="29" spans="1:5" outlineLevel="4" x14ac:dyDescent="0.25">
      <c r="A29" s="4" t="s">
        <v>10</v>
      </c>
      <c r="B29" s="5" t="s">
        <v>122</v>
      </c>
      <c r="C29" s="5" t="s">
        <v>11</v>
      </c>
      <c r="D29" s="21">
        <v>69780</v>
      </c>
      <c r="E29" s="2"/>
    </row>
    <row r="30" spans="1:5" ht="38.25" outlineLevel="2" x14ac:dyDescent="0.25">
      <c r="A30" s="4" t="s">
        <v>21</v>
      </c>
      <c r="B30" s="5" t="s">
        <v>22</v>
      </c>
      <c r="C30" s="5" t="s">
        <v>2</v>
      </c>
      <c r="D30" s="21">
        <v>323561</v>
      </c>
      <c r="E30" s="2"/>
    </row>
    <row r="31" spans="1:5" ht="63.75" outlineLevel="3" x14ac:dyDescent="0.25">
      <c r="A31" s="4" t="s">
        <v>23</v>
      </c>
      <c r="B31" s="5" t="s">
        <v>24</v>
      </c>
      <c r="C31" s="5" t="s">
        <v>2</v>
      </c>
      <c r="D31" s="21">
        <v>169448</v>
      </c>
      <c r="E31" s="2"/>
    </row>
    <row r="32" spans="1:5" outlineLevel="4" x14ac:dyDescent="0.25">
      <c r="A32" s="4" t="s">
        <v>10</v>
      </c>
      <c r="B32" s="5" t="s">
        <v>24</v>
      </c>
      <c r="C32" s="5" t="s">
        <v>11</v>
      </c>
      <c r="D32" s="21">
        <v>169448</v>
      </c>
      <c r="E32" s="2"/>
    </row>
    <row r="33" spans="1:5" ht="63.75" outlineLevel="3" x14ac:dyDescent="0.25">
      <c r="A33" s="4" t="s">
        <v>25</v>
      </c>
      <c r="B33" s="5" t="s">
        <v>26</v>
      </c>
      <c r="C33" s="5" t="s">
        <v>2</v>
      </c>
      <c r="D33" s="21">
        <v>154113</v>
      </c>
      <c r="E33" s="2"/>
    </row>
    <row r="34" spans="1:5" outlineLevel="4" x14ac:dyDescent="0.25">
      <c r="A34" s="4" t="s">
        <v>10</v>
      </c>
      <c r="B34" s="5" t="s">
        <v>26</v>
      </c>
      <c r="C34" s="5" t="s">
        <v>11</v>
      </c>
      <c r="D34" s="21">
        <v>154113</v>
      </c>
      <c r="E34" s="2"/>
    </row>
    <row r="35" spans="1:5" ht="25.5" outlineLevel="1" x14ac:dyDescent="0.25">
      <c r="A35" s="4" t="s">
        <v>27</v>
      </c>
      <c r="B35" s="5" t="s">
        <v>28</v>
      </c>
      <c r="C35" s="5" t="s">
        <v>2</v>
      </c>
      <c r="D35" s="21">
        <v>710444</v>
      </c>
      <c r="E35" s="2"/>
    </row>
    <row r="36" spans="1:5" ht="38.25" outlineLevel="2" x14ac:dyDescent="0.25">
      <c r="A36" s="4" t="s">
        <v>21</v>
      </c>
      <c r="B36" s="5" t="s">
        <v>29</v>
      </c>
      <c r="C36" s="5" t="s">
        <v>2</v>
      </c>
      <c r="D36" s="21">
        <v>710444</v>
      </c>
      <c r="E36" s="2"/>
    </row>
    <row r="37" spans="1:5" ht="51" outlineLevel="3" x14ac:dyDescent="0.25">
      <c r="A37" s="4" t="s">
        <v>30</v>
      </c>
      <c r="B37" s="5" t="s">
        <v>31</v>
      </c>
      <c r="C37" s="5" t="s">
        <v>2</v>
      </c>
      <c r="D37" s="21">
        <v>710444</v>
      </c>
      <c r="E37" s="2"/>
    </row>
    <row r="38" spans="1:5" outlineLevel="4" x14ac:dyDescent="0.25">
      <c r="A38" s="4" t="s">
        <v>10</v>
      </c>
      <c r="B38" s="5" t="s">
        <v>31</v>
      </c>
      <c r="C38" s="5" t="s">
        <v>11</v>
      </c>
      <c r="D38" s="21">
        <v>710444</v>
      </c>
      <c r="E38" s="2"/>
    </row>
    <row r="39" spans="1:5" ht="25.5" x14ac:dyDescent="0.25">
      <c r="A39" s="4" t="s">
        <v>32</v>
      </c>
      <c r="B39" s="5" t="s">
        <v>33</v>
      </c>
      <c r="C39" s="5" t="s">
        <v>2</v>
      </c>
      <c r="D39" s="21">
        <v>524372</v>
      </c>
      <c r="E39" s="2"/>
    </row>
    <row r="40" spans="1:5" ht="51" outlineLevel="1" x14ac:dyDescent="0.25">
      <c r="A40" s="4" t="s">
        <v>34</v>
      </c>
      <c r="B40" s="5" t="s">
        <v>35</v>
      </c>
      <c r="C40" s="5" t="s">
        <v>2</v>
      </c>
      <c r="D40" s="21">
        <v>393899</v>
      </c>
      <c r="E40" s="2"/>
    </row>
    <row r="41" spans="1:5" ht="51" outlineLevel="2" x14ac:dyDescent="0.25">
      <c r="A41" s="4" t="s">
        <v>36</v>
      </c>
      <c r="B41" s="5" t="s">
        <v>37</v>
      </c>
      <c r="C41" s="5" t="s">
        <v>2</v>
      </c>
      <c r="D41" s="21">
        <v>393899</v>
      </c>
      <c r="E41" s="2"/>
    </row>
    <row r="42" spans="1:5" ht="63" customHeight="1" outlineLevel="3" x14ac:dyDescent="0.25">
      <c r="A42" s="4" t="s">
        <v>124</v>
      </c>
      <c r="B42" s="5" t="s">
        <v>123</v>
      </c>
      <c r="C42" s="5" t="s">
        <v>2</v>
      </c>
      <c r="D42" s="21">
        <v>181965</v>
      </c>
      <c r="E42" s="2"/>
    </row>
    <row r="43" spans="1:5" outlineLevel="4" x14ac:dyDescent="0.25">
      <c r="A43" s="4" t="s">
        <v>10</v>
      </c>
      <c r="B43" s="5" t="s">
        <v>123</v>
      </c>
      <c r="C43" s="5" t="s">
        <v>11</v>
      </c>
      <c r="D43" s="21">
        <v>181965</v>
      </c>
      <c r="E43" s="2"/>
    </row>
    <row r="44" spans="1:5" ht="51" outlineLevel="3" x14ac:dyDescent="0.25">
      <c r="A44" s="4" t="s">
        <v>38</v>
      </c>
      <c r="B44" s="5" t="s">
        <v>39</v>
      </c>
      <c r="C44" s="5" t="s">
        <v>2</v>
      </c>
      <c r="D44" s="21">
        <v>66548</v>
      </c>
      <c r="E44" s="2"/>
    </row>
    <row r="45" spans="1:5" outlineLevel="4" x14ac:dyDescent="0.25">
      <c r="A45" s="4" t="s">
        <v>10</v>
      </c>
      <c r="B45" s="5" t="s">
        <v>39</v>
      </c>
      <c r="C45" s="5" t="s">
        <v>11</v>
      </c>
      <c r="D45" s="21">
        <v>66548</v>
      </c>
      <c r="E45" s="2"/>
    </row>
    <row r="46" spans="1:5" ht="51" outlineLevel="3" x14ac:dyDescent="0.25">
      <c r="A46" s="4" t="s">
        <v>40</v>
      </c>
      <c r="B46" s="5" t="s">
        <v>41</v>
      </c>
      <c r="C46" s="5" t="s">
        <v>2</v>
      </c>
      <c r="D46" s="21">
        <v>73500</v>
      </c>
      <c r="E46" s="2"/>
    </row>
    <row r="47" spans="1:5" outlineLevel="4" x14ac:dyDescent="0.25">
      <c r="A47" s="4" t="s">
        <v>10</v>
      </c>
      <c r="B47" s="5" t="s">
        <v>41</v>
      </c>
      <c r="C47" s="5" t="s">
        <v>11</v>
      </c>
      <c r="D47" s="21">
        <v>73500</v>
      </c>
      <c r="E47" s="2"/>
    </row>
    <row r="48" spans="1:5" ht="51" outlineLevel="3" x14ac:dyDescent="0.25">
      <c r="A48" s="4" t="s">
        <v>42</v>
      </c>
      <c r="B48" s="5" t="s">
        <v>43</v>
      </c>
      <c r="C48" s="5" t="s">
        <v>2</v>
      </c>
      <c r="D48" s="21">
        <v>25146</v>
      </c>
      <c r="E48" s="2"/>
    </row>
    <row r="49" spans="1:5" outlineLevel="4" x14ac:dyDescent="0.25">
      <c r="A49" s="4" t="s">
        <v>10</v>
      </c>
      <c r="B49" s="5" t="s">
        <v>43</v>
      </c>
      <c r="C49" s="5" t="s">
        <v>11</v>
      </c>
      <c r="D49" s="21">
        <v>25146</v>
      </c>
      <c r="E49" s="2"/>
    </row>
    <row r="50" spans="1:5" ht="51" outlineLevel="3" x14ac:dyDescent="0.25">
      <c r="A50" s="4" t="s">
        <v>44</v>
      </c>
      <c r="B50" s="5" t="s">
        <v>45</v>
      </c>
      <c r="C50" s="5" t="s">
        <v>2</v>
      </c>
      <c r="D50" s="21">
        <v>46740</v>
      </c>
      <c r="E50" s="2"/>
    </row>
    <row r="51" spans="1:5" outlineLevel="4" x14ac:dyDescent="0.25">
      <c r="A51" s="4" t="s">
        <v>10</v>
      </c>
      <c r="B51" s="5" t="s">
        <v>45</v>
      </c>
      <c r="C51" s="5" t="s">
        <v>11</v>
      </c>
      <c r="D51" s="21">
        <v>46740</v>
      </c>
      <c r="E51" s="2"/>
    </row>
    <row r="52" spans="1:5" ht="25.5" outlineLevel="1" x14ac:dyDescent="0.25">
      <c r="A52" s="4" t="s">
        <v>46</v>
      </c>
      <c r="B52" s="5" t="s">
        <v>47</v>
      </c>
      <c r="C52" s="5" t="s">
        <v>2</v>
      </c>
      <c r="D52" s="21">
        <v>33093</v>
      </c>
      <c r="E52" s="2"/>
    </row>
    <row r="53" spans="1:5" ht="51" outlineLevel="2" x14ac:dyDescent="0.25">
      <c r="A53" s="4" t="s">
        <v>48</v>
      </c>
      <c r="B53" s="5" t="s">
        <v>49</v>
      </c>
      <c r="C53" s="5" t="s">
        <v>2</v>
      </c>
      <c r="D53" s="21">
        <v>33093</v>
      </c>
      <c r="E53" s="2"/>
    </row>
    <row r="54" spans="1:5" ht="51" outlineLevel="3" x14ac:dyDescent="0.25">
      <c r="A54" s="4" t="s">
        <v>50</v>
      </c>
      <c r="B54" s="5" t="s">
        <v>51</v>
      </c>
      <c r="C54" s="5" t="s">
        <v>2</v>
      </c>
      <c r="D54" s="21">
        <v>33093</v>
      </c>
      <c r="E54" s="2"/>
    </row>
    <row r="55" spans="1:5" outlineLevel="4" x14ac:dyDescent="0.25">
      <c r="A55" s="4" t="s">
        <v>10</v>
      </c>
      <c r="B55" s="5" t="s">
        <v>51</v>
      </c>
      <c r="C55" s="5" t="s">
        <v>11</v>
      </c>
      <c r="D55" s="21">
        <v>33093</v>
      </c>
      <c r="E55" s="2"/>
    </row>
    <row r="56" spans="1:5" ht="25.5" outlineLevel="1" x14ac:dyDescent="0.25">
      <c r="A56" s="4" t="s">
        <v>27</v>
      </c>
      <c r="B56" s="5" t="s">
        <v>52</v>
      </c>
      <c r="C56" s="5" t="s">
        <v>2</v>
      </c>
      <c r="D56" s="21">
        <v>97380</v>
      </c>
      <c r="E56" s="2"/>
    </row>
    <row r="57" spans="1:5" ht="51" outlineLevel="2" x14ac:dyDescent="0.25">
      <c r="A57" s="4" t="s">
        <v>53</v>
      </c>
      <c r="B57" s="5" t="s">
        <v>54</v>
      </c>
      <c r="C57" s="5" t="s">
        <v>2</v>
      </c>
      <c r="D57" s="21">
        <v>97380</v>
      </c>
      <c r="E57" s="2"/>
    </row>
    <row r="58" spans="1:5" ht="51" outlineLevel="3" x14ac:dyDescent="0.25">
      <c r="A58" s="4" t="s">
        <v>55</v>
      </c>
      <c r="B58" s="5" t="s">
        <v>125</v>
      </c>
      <c r="C58" s="5" t="s">
        <v>2</v>
      </c>
      <c r="D58" s="21">
        <v>97380</v>
      </c>
      <c r="E58" s="2"/>
    </row>
    <row r="59" spans="1:5" outlineLevel="4" x14ac:dyDescent="0.25">
      <c r="A59" s="4" t="s">
        <v>10</v>
      </c>
      <c r="B59" s="5" t="s">
        <v>125</v>
      </c>
      <c r="C59" s="5" t="s">
        <v>11</v>
      </c>
      <c r="D59" s="21">
        <v>97380</v>
      </c>
      <c r="E59" s="2"/>
    </row>
    <row r="60" spans="1:5" ht="25.5" x14ac:dyDescent="0.25">
      <c r="A60" s="4" t="s">
        <v>56</v>
      </c>
      <c r="B60" s="5" t="s">
        <v>57</v>
      </c>
      <c r="C60" s="5" t="s">
        <v>2</v>
      </c>
      <c r="D60" s="21">
        <f>D61+D65+D80</f>
        <v>91160981.819999993</v>
      </c>
      <c r="E60" s="2"/>
    </row>
    <row r="61" spans="1:5" ht="25.5" outlineLevel="1" x14ac:dyDescent="0.25">
      <c r="A61" s="4" t="s">
        <v>58</v>
      </c>
      <c r="B61" s="5" t="s">
        <v>59</v>
      </c>
      <c r="C61" s="5" t="s">
        <v>2</v>
      </c>
      <c r="D61" s="21">
        <v>88000000</v>
      </c>
      <c r="E61" s="2"/>
    </row>
    <row r="62" spans="1:5" ht="38.25" outlineLevel="2" x14ac:dyDescent="0.25">
      <c r="A62" s="4" t="s">
        <v>60</v>
      </c>
      <c r="B62" s="5" t="s">
        <v>61</v>
      </c>
      <c r="C62" s="5" t="s">
        <v>2</v>
      </c>
      <c r="D62" s="21">
        <v>88000000</v>
      </c>
      <c r="E62" s="2"/>
    </row>
    <row r="63" spans="1:5" ht="51" outlineLevel="3" x14ac:dyDescent="0.25">
      <c r="A63" s="4" t="s">
        <v>62</v>
      </c>
      <c r="B63" s="5" t="s">
        <v>63</v>
      </c>
      <c r="C63" s="5" t="s">
        <v>2</v>
      </c>
      <c r="D63" s="21">
        <v>88000000</v>
      </c>
      <c r="E63" s="2"/>
    </row>
    <row r="64" spans="1:5" outlineLevel="4" x14ac:dyDescent="0.25">
      <c r="A64" s="4" t="s">
        <v>64</v>
      </c>
      <c r="B64" s="5" t="s">
        <v>63</v>
      </c>
      <c r="C64" s="5" t="s">
        <v>65</v>
      </c>
      <c r="D64" s="21">
        <v>88000000</v>
      </c>
      <c r="E64" s="2"/>
    </row>
    <row r="65" spans="1:5" ht="38.25" outlineLevel="1" x14ac:dyDescent="0.25">
      <c r="A65" s="4" t="s">
        <v>66</v>
      </c>
      <c r="B65" s="5" t="s">
        <v>67</v>
      </c>
      <c r="C65" s="5" t="s">
        <v>2</v>
      </c>
      <c r="D65" s="21">
        <f>D66+D77</f>
        <v>1660981.8199999998</v>
      </c>
      <c r="E65" s="2"/>
    </row>
    <row r="66" spans="1:5" ht="38.25" outlineLevel="2" x14ac:dyDescent="0.25">
      <c r="A66" s="4" t="s">
        <v>68</v>
      </c>
      <c r="B66" s="5" t="s">
        <v>69</v>
      </c>
      <c r="C66" s="5" t="s">
        <v>2</v>
      </c>
      <c r="D66" s="21">
        <f>D67+D69+D71+D73+D75</f>
        <v>873934</v>
      </c>
      <c r="E66" s="2"/>
    </row>
    <row r="67" spans="1:5" ht="25.5" outlineLevel="3" x14ac:dyDescent="0.25">
      <c r="A67" s="4" t="s">
        <v>70</v>
      </c>
      <c r="B67" s="5" t="s">
        <v>71</v>
      </c>
      <c r="C67" s="5" t="s">
        <v>2</v>
      </c>
      <c r="D67" s="21">
        <v>0</v>
      </c>
      <c r="E67" s="2"/>
    </row>
    <row r="68" spans="1:5" ht="38.25" outlineLevel="4" x14ac:dyDescent="0.25">
      <c r="A68" s="4" t="s">
        <v>72</v>
      </c>
      <c r="B68" s="5" t="s">
        <v>71</v>
      </c>
      <c r="C68" s="5" t="s">
        <v>73</v>
      </c>
      <c r="D68" s="21">
        <v>0</v>
      </c>
      <c r="E68" s="2"/>
    </row>
    <row r="69" spans="1:5" ht="63.75" outlineLevel="3" x14ac:dyDescent="0.25">
      <c r="A69" s="4" t="s">
        <v>74</v>
      </c>
      <c r="B69" s="5" t="s">
        <v>75</v>
      </c>
      <c r="C69" s="5" t="s">
        <v>2</v>
      </c>
      <c r="D69" s="21">
        <v>210000</v>
      </c>
      <c r="E69" s="2"/>
    </row>
    <row r="70" spans="1:5" ht="38.25" outlineLevel="4" x14ac:dyDescent="0.25">
      <c r="A70" s="4" t="s">
        <v>72</v>
      </c>
      <c r="B70" s="5" t="s">
        <v>75</v>
      </c>
      <c r="C70" s="5" t="s">
        <v>73</v>
      </c>
      <c r="D70" s="21">
        <v>210000</v>
      </c>
      <c r="E70" s="2"/>
    </row>
    <row r="71" spans="1:5" ht="63.75" outlineLevel="3" x14ac:dyDescent="0.25">
      <c r="A71" s="4" t="s">
        <v>76</v>
      </c>
      <c r="B71" s="5" t="s">
        <v>77</v>
      </c>
      <c r="C71" s="5" t="s">
        <v>2</v>
      </c>
      <c r="D71" s="21">
        <v>193510</v>
      </c>
      <c r="E71" s="2"/>
    </row>
    <row r="72" spans="1:5" ht="38.25" outlineLevel="4" x14ac:dyDescent="0.25">
      <c r="A72" s="4" t="s">
        <v>72</v>
      </c>
      <c r="B72" s="5" t="s">
        <v>77</v>
      </c>
      <c r="C72" s="5" t="s">
        <v>73</v>
      </c>
      <c r="D72" s="21">
        <v>193510</v>
      </c>
      <c r="E72" s="2"/>
    </row>
    <row r="73" spans="1:5" ht="51" outlineLevel="3" x14ac:dyDescent="0.25">
      <c r="A73" s="4" t="s">
        <v>78</v>
      </c>
      <c r="B73" s="5" t="s">
        <v>79</v>
      </c>
      <c r="C73" s="5" t="s">
        <v>2</v>
      </c>
      <c r="D73" s="21">
        <v>377000</v>
      </c>
      <c r="E73" s="2"/>
    </row>
    <row r="74" spans="1:5" ht="38.25" outlineLevel="4" x14ac:dyDescent="0.25">
      <c r="A74" s="4" t="s">
        <v>72</v>
      </c>
      <c r="B74" s="5" t="s">
        <v>79</v>
      </c>
      <c r="C74" s="5" t="s">
        <v>73</v>
      </c>
      <c r="D74" s="21">
        <v>377000</v>
      </c>
      <c r="E74" s="2"/>
    </row>
    <row r="75" spans="1:5" ht="63.75" outlineLevel="3" x14ac:dyDescent="0.25">
      <c r="A75" s="4" t="s">
        <v>80</v>
      </c>
      <c r="B75" s="5" t="s">
        <v>81</v>
      </c>
      <c r="C75" s="5" t="s">
        <v>2</v>
      </c>
      <c r="D75" s="21">
        <v>93424</v>
      </c>
      <c r="E75" s="2"/>
    </row>
    <row r="76" spans="1:5" ht="38.25" outlineLevel="4" x14ac:dyDescent="0.25">
      <c r="A76" s="4" t="s">
        <v>72</v>
      </c>
      <c r="B76" s="5" t="s">
        <v>81</v>
      </c>
      <c r="C76" s="5" t="s">
        <v>73</v>
      </c>
      <c r="D76" s="21">
        <v>93424</v>
      </c>
      <c r="E76" s="2"/>
    </row>
    <row r="77" spans="1:5" ht="38.25" outlineLevel="2" x14ac:dyDescent="0.25">
      <c r="A77" s="4" t="s">
        <v>82</v>
      </c>
      <c r="B77" s="5" t="s">
        <v>83</v>
      </c>
      <c r="C77" s="5" t="s">
        <v>2</v>
      </c>
      <c r="D77" s="21">
        <f>D78</f>
        <v>787047.82</v>
      </c>
      <c r="E77" s="2"/>
    </row>
    <row r="78" spans="1:5" outlineLevel="3" x14ac:dyDescent="0.25">
      <c r="A78" s="4" t="s">
        <v>84</v>
      </c>
      <c r="B78" s="5" t="s">
        <v>85</v>
      </c>
      <c r="C78" s="5" t="s">
        <v>2</v>
      </c>
      <c r="D78" s="21">
        <f>D79</f>
        <v>787047.82</v>
      </c>
      <c r="E78" s="2"/>
    </row>
    <row r="79" spans="1:5" ht="38.25" outlineLevel="4" x14ac:dyDescent="0.25">
      <c r="A79" s="4" t="s">
        <v>72</v>
      </c>
      <c r="B79" s="5" t="s">
        <v>85</v>
      </c>
      <c r="C79" s="5" t="s">
        <v>73</v>
      </c>
      <c r="D79" s="21">
        <v>787047.82</v>
      </c>
      <c r="E79" s="2"/>
    </row>
    <row r="80" spans="1:5" ht="51" outlineLevel="1" x14ac:dyDescent="0.25">
      <c r="A80" s="4" t="s">
        <v>86</v>
      </c>
      <c r="B80" s="5" t="s">
        <v>87</v>
      </c>
      <c r="C80" s="5" t="s">
        <v>2</v>
      </c>
      <c r="D80" s="21">
        <v>1500000</v>
      </c>
      <c r="E80" s="2"/>
    </row>
    <row r="81" spans="1:5" ht="25.5" outlineLevel="2" x14ac:dyDescent="0.25">
      <c r="A81" s="4" t="s">
        <v>88</v>
      </c>
      <c r="B81" s="5" t="s">
        <v>89</v>
      </c>
      <c r="C81" s="5" t="s">
        <v>2</v>
      </c>
      <c r="D81" s="21">
        <v>1500000</v>
      </c>
      <c r="E81" s="2"/>
    </row>
    <row r="82" spans="1:5" ht="25.5" outlineLevel="3" x14ac:dyDescent="0.25">
      <c r="A82" s="4" t="s">
        <v>90</v>
      </c>
      <c r="B82" s="5" t="s">
        <v>91</v>
      </c>
      <c r="C82" s="5" t="s">
        <v>2</v>
      </c>
      <c r="D82" s="21">
        <v>1500000</v>
      </c>
      <c r="E82" s="2"/>
    </row>
    <row r="83" spans="1:5" ht="38.25" outlineLevel="4" x14ac:dyDescent="0.25">
      <c r="A83" s="4" t="s">
        <v>72</v>
      </c>
      <c r="B83" s="5" t="s">
        <v>91</v>
      </c>
      <c r="C83" s="5" t="s">
        <v>73</v>
      </c>
      <c r="D83" s="21">
        <v>1500000</v>
      </c>
      <c r="E83" s="2"/>
    </row>
    <row r="84" spans="1:5" ht="25.5" x14ac:dyDescent="0.25">
      <c r="A84" s="4" t="s">
        <v>92</v>
      </c>
      <c r="B84" s="5" t="s">
        <v>93</v>
      </c>
      <c r="C84" s="5" t="s">
        <v>2</v>
      </c>
      <c r="D84" s="21">
        <f>D85</f>
        <v>-1135007</v>
      </c>
      <c r="E84" s="2"/>
    </row>
    <row r="85" spans="1:5" ht="25.5" outlineLevel="1" x14ac:dyDescent="0.25">
      <c r="A85" s="4" t="s">
        <v>94</v>
      </c>
      <c r="B85" s="5" t="s">
        <v>95</v>
      </c>
      <c r="C85" s="5" t="s">
        <v>2</v>
      </c>
      <c r="D85" s="21">
        <f>D86</f>
        <v>-1135007</v>
      </c>
      <c r="E85" s="2"/>
    </row>
    <row r="86" spans="1:5" ht="25.5" outlineLevel="2" x14ac:dyDescent="0.25">
      <c r="A86" s="4" t="s">
        <v>96</v>
      </c>
      <c r="B86" s="5" t="s">
        <v>97</v>
      </c>
      <c r="C86" s="5" t="s">
        <v>2</v>
      </c>
      <c r="D86" s="21">
        <f>D87+D89+D91</f>
        <v>-1135007</v>
      </c>
      <c r="E86" s="2"/>
    </row>
    <row r="87" spans="1:5" ht="38.25" outlineLevel="3" x14ac:dyDescent="0.25">
      <c r="A87" s="4" t="s">
        <v>98</v>
      </c>
      <c r="B87" s="5" t="s">
        <v>99</v>
      </c>
      <c r="C87" s="5" t="s">
        <v>2</v>
      </c>
      <c r="D87" s="21">
        <f>D88</f>
        <v>-342407</v>
      </c>
      <c r="E87" s="2"/>
    </row>
    <row r="88" spans="1:5" outlineLevel="4" x14ac:dyDescent="0.25">
      <c r="A88" s="4" t="s">
        <v>100</v>
      </c>
      <c r="B88" s="5" t="s">
        <v>99</v>
      </c>
      <c r="C88" s="5" t="s">
        <v>101</v>
      </c>
      <c r="D88" s="21">
        <v>-342407</v>
      </c>
      <c r="E88" s="2"/>
    </row>
    <row r="89" spans="1:5" ht="51" outlineLevel="3" x14ac:dyDescent="0.25">
      <c r="A89" s="4" t="s">
        <v>102</v>
      </c>
      <c r="B89" s="5" t="s">
        <v>103</v>
      </c>
      <c r="C89" s="5" t="s">
        <v>2</v>
      </c>
      <c r="D89" s="21">
        <v>-445600</v>
      </c>
      <c r="E89" s="2"/>
    </row>
    <row r="90" spans="1:5" outlineLevel="4" x14ac:dyDescent="0.25">
      <c r="A90" s="4" t="s">
        <v>100</v>
      </c>
      <c r="B90" s="5" t="s">
        <v>103</v>
      </c>
      <c r="C90" s="5" t="s">
        <v>101</v>
      </c>
      <c r="D90" s="21">
        <v>-445600</v>
      </c>
      <c r="E90" s="2"/>
    </row>
    <row r="91" spans="1:5" ht="38.25" outlineLevel="3" x14ac:dyDescent="0.25">
      <c r="A91" s="4" t="s">
        <v>104</v>
      </c>
      <c r="B91" s="5" t="s">
        <v>105</v>
      </c>
      <c r="C91" s="5" t="s">
        <v>2</v>
      </c>
      <c r="D91" s="21">
        <v>-347000</v>
      </c>
      <c r="E91" s="2"/>
    </row>
    <row r="92" spans="1:5" outlineLevel="4" x14ac:dyDescent="0.25">
      <c r="A92" s="4" t="s">
        <v>100</v>
      </c>
      <c r="B92" s="5" t="s">
        <v>105</v>
      </c>
      <c r="C92" s="5" t="s">
        <v>101</v>
      </c>
      <c r="D92" s="21">
        <v>-347000</v>
      </c>
      <c r="E92" s="2"/>
    </row>
    <row r="93" spans="1:5" x14ac:dyDescent="0.25">
      <c r="A93" s="23" t="s">
        <v>106</v>
      </c>
      <c r="B93" s="24"/>
      <c r="C93" s="24"/>
      <c r="D93" s="22">
        <f>D13+D39+D60+D84</f>
        <v>90392658.819999993</v>
      </c>
      <c r="E93" s="2"/>
    </row>
    <row r="94" spans="1:5" x14ac:dyDescent="0.25">
      <c r="A94" s="3"/>
      <c r="B94" s="3"/>
      <c r="C94" s="3"/>
      <c r="D94" s="3"/>
      <c r="E94" s="2"/>
    </row>
    <row r="95" spans="1:5" x14ac:dyDescent="0.25">
      <c r="A95" s="25"/>
      <c r="B95" s="26"/>
      <c r="C95" s="26"/>
      <c r="D95" s="26"/>
      <c r="E95" s="2"/>
    </row>
  </sheetData>
  <mergeCells count="10">
    <mergeCell ref="A93:C93"/>
    <mergeCell ref="A95:D95"/>
    <mergeCell ref="A1:D1"/>
    <mergeCell ref="A2:D2"/>
    <mergeCell ref="A3:D3"/>
    <mergeCell ref="A4:D4"/>
    <mergeCell ref="A5:D5"/>
    <mergeCell ref="A9:D9"/>
    <mergeCell ref="A7:D7"/>
    <mergeCell ref="A8:D8"/>
  </mergeCells>
  <pageMargins left="0.78740157480314965" right="0.59055118110236227" top="0.34" bottom="0.59055118110236227" header="0.39370078740157483" footer="0.39370078740157483"/>
  <pageSetup paperSize="9" scale="9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28.03.2024&lt;/string&gt;&#10;    &lt;string&gt;28.03.2024&lt;/string&gt;&#10;  &lt;/DateInfo&gt;&#10;  &lt;Code&gt;SQUERY_114N_ROSP_EXP&lt;/Code&gt;&#10;  &lt;ObjectCode&gt;SQUERY_114N_ROSP_EXP&lt;/ObjectCode&gt;&#10;  &lt;DocName&gt;Изменения в бюджет(Роспись расходов)&lt;/DocName&gt;&#10;  &lt;VariantName&gt;Изменения в бюджет&lt;/VariantName&gt;&#10;  &lt;VariantLink&gt;287409445&lt;/VariantLink&gt;&#10;  &lt;ReportCode&gt;F7449B7EE1D84E87B8BE6844E02B36&lt;/ReportCode&gt;&#10;  &lt;SvodReportLink xsi:nil=&quot;true&quot; /&gt;&#10;  &lt;ReportLink&gt;3361332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4EADFB5-75D2-445C-8132-38F3E5EE5E5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2024-03-22T11:06:23Z</cp:lastPrinted>
  <dcterms:created xsi:type="dcterms:W3CDTF">2024-03-22T10:53:58Z</dcterms:created>
  <dcterms:modified xsi:type="dcterms:W3CDTF">2024-03-22T12:12:41Z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Изменения в бюджет(Роспись расходов)</vt:lpwstr>
  </property>
  <property fmtid="{D5CDD505-2E9C-101B-9397-08002B2CF9AE}" pid="3" name="Название отчета">
    <vt:lpwstr>Изменения в бюджет(4).xlsx</vt:lpwstr>
  </property>
  <property fmtid="{D5CDD505-2E9C-101B-9397-08002B2CF9AE}" pid="4" name="Версия клиента">
    <vt:lpwstr>23.2.45.3120 (.NET 4.7.2)</vt:lpwstr>
  </property>
  <property fmtid="{D5CDD505-2E9C-101B-9397-08002B2CF9AE}" pid="5" name="Версия базы">
    <vt:lpwstr>23.2.3582.1273022782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ufk2024</vt:lpwstr>
  </property>
  <property fmtid="{D5CDD505-2E9C-101B-9397-08002B2CF9AE}" pid="9" name="Пользователь">
    <vt:lpwstr>прохорова_10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