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0730" windowHeight="11760"/>
  </bookViews>
  <sheets>
    <sheet name="2022" sheetId="1" r:id="rId1"/>
  </sheets>
  <calcPr calcId="125725"/>
</workbook>
</file>

<file path=xl/calcChain.xml><?xml version="1.0" encoding="utf-8"?>
<calcChain xmlns="http://schemas.openxmlformats.org/spreadsheetml/2006/main">
  <c r="D8" i="1"/>
  <c r="D7"/>
  <c r="D10"/>
  <c r="J50"/>
  <c r="D50"/>
  <c r="J49"/>
  <c r="D49"/>
  <c r="J48"/>
  <c r="D48"/>
  <c r="J47"/>
  <c r="D47"/>
  <c r="J46"/>
  <c r="D46"/>
  <c r="J45"/>
  <c r="D45"/>
  <c r="J44"/>
  <c r="D44"/>
  <c r="J43"/>
  <c r="D43"/>
  <c r="J42"/>
  <c r="D42"/>
  <c r="J41"/>
  <c r="D41"/>
  <c r="I40"/>
  <c r="H40"/>
  <c r="G40"/>
  <c r="F40"/>
  <c r="E40"/>
  <c r="E9" s="1"/>
  <c r="C40"/>
  <c r="B40"/>
  <c r="J39"/>
  <c r="D39"/>
  <c r="J38"/>
  <c r="D38"/>
  <c r="K38" s="1"/>
  <c r="J37"/>
  <c r="D37"/>
  <c r="J36"/>
  <c r="D36"/>
  <c r="K36" s="1"/>
  <c r="J35"/>
  <c r="D35"/>
  <c r="J34"/>
  <c r="D34"/>
  <c r="J33"/>
  <c r="D33"/>
  <c r="J32"/>
  <c r="D32"/>
  <c r="K32" s="1"/>
  <c r="J31"/>
  <c r="D31"/>
  <c r="J30"/>
  <c r="D30"/>
  <c r="J29"/>
  <c r="D29"/>
  <c r="J28"/>
  <c r="D28"/>
  <c r="K28" s="1"/>
  <c r="J27"/>
  <c r="D27"/>
  <c r="J26"/>
  <c r="D26"/>
  <c r="K26" s="1"/>
  <c r="J25"/>
  <c r="D25"/>
  <c r="J24"/>
  <c r="D24"/>
  <c r="K24" s="1"/>
  <c r="J23"/>
  <c r="D23"/>
  <c r="J22"/>
  <c r="D22"/>
  <c r="J21"/>
  <c r="D21"/>
  <c r="J20"/>
  <c r="D20"/>
  <c r="J19"/>
  <c r="D19"/>
  <c r="J18"/>
  <c r="D18"/>
  <c r="J17"/>
  <c r="D17"/>
  <c r="H16"/>
  <c r="H9" s="1"/>
  <c r="G16"/>
  <c r="G9" s="1"/>
  <c r="F16"/>
  <c r="E16"/>
  <c r="C16"/>
  <c r="B16"/>
  <c r="D16" s="1"/>
  <c r="J15"/>
  <c r="D15"/>
  <c r="J14"/>
  <c r="D14"/>
  <c r="J13"/>
  <c r="D13"/>
  <c r="J12"/>
  <c r="D12"/>
  <c r="K12" s="1"/>
  <c r="J11"/>
  <c r="D11"/>
  <c r="J10"/>
  <c r="I9"/>
  <c r="C9"/>
  <c r="J8"/>
  <c r="J7"/>
  <c r="K6"/>
  <c r="K5"/>
  <c r="D40" l="1"/>
  <c r="F9"/>
  <c r="J9" s="1"/>
  <c r="K47"/>
  <c r="K49"/>
  <c r="K11"/>
  <c r="K29"/>
  <c r="K31"/>
  <c r="K35"/>
  <c r="K37"/>
  <c r="K39"/>
  <c r="K48"/>
  <c r="B9"/>
  <c r="D9" s="1"/>
  <c r="K18"/>
  <c r="K19"/>
  <c r="K20"/>
  <c r="K22"/>
  <c r="K15"/>
  <c r="K34"/>
  <c r="K33"/>
  <c r="K27"/>
  <c r="K25"/>
  <c r="K23"/>
  <c r="K30"/>
  <c r="K21"/>
  <c r="J16"/>
  <c r="K16" s="1"/>
  <c r="K17"/>
  <c r="K14"/>
  <c r="K10"/>
  <c r="K7"/>
  <c r="K13"/>
  <c r="K50"/>
  <c r="K46"/>
  <c r="K45"/>
  <c r="K44"/>
  <c r="K43"/>
  <c r="K42"/>
  <c r="J40"/>
  <c r="K40" s="1"/>
  <c r="K41"/>
  <c r="K8"/>
  <c r="K9" l="1"/>
</calcChain>
</file>

<file path=xl/sharedStrings.xml><?xml version="1.0" encoding="utf-8"?>
<sst xmlns="http://schemas.openxmlformats.org/spreadsheetml/2006/main" count="59" uniqueCount="57">
  <si>
    <t>тыс.руб.</t>
  </si>
  <si>
    <t>Наименование расходов</t>
  </si>
  <si>
    <t>УНО</t>
  </si>
  <si>
    <t>МБОУ Лицей №1 им.Н.К.Крупской</t>
  </si>
  <si>
    <t>МБУК "ЦКС Камбарского района"</t>
  </si>
  <si>
    <t>МБУК "ЦБС Камбарского района"</t>
  </si>
  <si>
    <t>МБУ ДО "Камбарская ДШИ"</t>
  </si>
  <si>
    <t>МБНУК  "Музей истории культуры Камбарского района"</t>
  </si>
  <si>
    <t>МБУК "ИКЦ Камбарского района"</t>
  </si>
  <si>
    <t>Всего Культура</t>
  </si>
  <si>
    <t>ИТОГО</t>
  </si>
  <si>
    <t>Всего доходов:</t>
  </si>
  <si>
    <t>в т.ч. родительская плата</t>
  </si>
  <si>
    <t>Всего расходов, в т.ч.:</t>
  </si>
  <si>
    <t xml:space="preserve"> - ФОТ</t>
  </si>
  <si>
    <t xml:space="preserve"> - питание</t>
  </si>
  <si>
    <t>в т.ч. питание детских садов</t>
  </si>
  <si>
    <t xml:space="preserve"> - медикаменты</t>
  </si>
  <si>
    <t xml:space="preserve"> - коммунальные услуги</t>
  </si>
  <si>
    <t xml:space="preserve"> - ГСМ</t>
  </si>
  <si>
    <t xml:space="preserve"> - приобретение основных средств в т.ч.</t>
  </si>
  <si>
    <t>Орг.техника (принтер,ноутбук)</t>
  </si>
  <si>
    <t>Музыкальные инструменты</t>
  </si>
  <si>
    <t>Стенд</t>
  </si>
  <si>
    <t>водонагреватель</t>
  </si>
  <si>
    <t>Часы для шахмат</t>
  </si>
  <si>
    <t>Тахограф</t>
  </si>
  <si>
    <t>Регистратор</t>
  </si>
  <si>
    <t xml:space="preserve"> - прочие текущие расходы в т.ч</t>
  </si>
  <si>
    <t xml:space="preserve"> -прочие выплаты (командировки)</t>
  </si>
  <si>
    <t xml:space="preserve"> - услуги связи</t>
  </si>
  <si>
    <t xml:space="preserve"> -транспортные услуги</t>
  </si>
  <si>
    <t xml:space="preserve"> - услуги по содержанию имущества (текущий ремонт, рем.оргтехники,заправка катриджей)</t>
  </si>
  <si>
    <t xml:space="preserve"> - прочие услуги(мероприятия,обновление программ,обучение,прокатная плата за кино,мед.осмотр,охрана)</t>
  </si>
  <si>
    <t>- страхование (детей в лагере, ОСАГО)</t>
  </si>
  <si>
    <t>- арендная плата</t>
  </si>
  <si>
    <t xml:space="preserve"> - прочие расходы(налоги,пени)</t>
  </si>
  <si>
    <t xml:space="preserve"> - мягкий инвентарь(фартуки)</t>
  </si>
  <si>
    <t xml:space="preserve"> - увеличение стоимости мат.запасов</t>
  </si>
  <si>
    <t>Образование</t>
  </si>
  <si>
    <t>Жесткий, внешний диск</t>
  </si>
  <si>
    <t>Облучатель, лампа бактерицидная, рециркулятор</t>
  </si>
  <si>
    <t>Радиосистема, стойка микрофонная, ударная установка</t>
  </si>
  <si>
    <t>Приемник сигналов, кнопка вызова</t>
  </si>
  <si>
    <t>Камера,видиорегистратор,видиодомофон</t>
  </si>
  <si>
    <t>Пылесос</t>
  </si>
  <si>
    <t>Коньки</t>
  </si>
  <si>
    <t>Клюшки</t>
  </si>
  <si>
    <t>Словари</t>
  </si>
  <si>
    <t>Колонка портативная</t>
  </si>
  <si>
    <t>Обручи</t>
  </si>
  <si>
    <t>Ламинатор</t>
  </si>
  <si>
    <t>Витрина остекленная</t>
  </si>
  <si>
    <t>Абон. Оборудование (шлюз голосовой)</t>
  </si>
  <si>
    <t>Доска магнитная-маркерная</t>
  </si>
  <si>
    <t>Стол компьютерный, стулья детские</t>
  </si>
  <si>
    <t xml:space="preserve">                         Расходы за счет платных услуг на 01 января 2023года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</si>
</sst>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Border="1" applyAlignme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164" fontId="3" fillId="0" borderId="3" xfId="0" applyNumberFormat="1" applyFont="1" applyBorder="1"/>
    <xf numFmtId="164" fontId="0" fillId="0" borderId="3" xfId="0" applyNumberFormat="1" applyBorder="1"/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164" fontId="0" fillId="0" borderId="0" xfId="0" applyNumberFormat="1"/>
    <xf numFmtId="0" fontId="6" fillId="0" borderId="3" xfId="0" applyFont="1" applyBorder="1" applyAlignment="1">
      <alignment wrapText="1"/>
    </xf>
    <xf numFmtId="164" fontId="0" fillId="0" borderId="3" xfId="0" applyNumberFormat="1" applyFont="1" applyBorder="1"/>
    <xf numFmtId="0" fontId="0" fillId="0" borderId="0" xfId="0" applyFont="1"/>
    <xf numFmtId="0" fontId="6" fillId="0" borderId="5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3" xfId="0" applyBorder="1"/>
    <xf numFmtId="0" fontId="6" fillId="0" borderId="3" xfId="0" applyFont="1" applyFill="1" applyBorder="1" applyAlignment="1">
      <alignment wrapText="1"/>
    </xf>
    <xf numFmtId="49" fontId="6" fillId="0" borderId="3" xfId="0" applyNumberFormat="1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0"/>
  <sheetViews>
    <sheetView tabSelected="1" workbookViewId="0">
      <selection activeCell="M4" sqref="M4"/>
    </sheetView>
  </sheetViews>
  <sheetFormatPr defaultRowHeight="12.75"/>
  <cols>
    <col min="1" max="1" width="44.140625" customWidth="1"/>
    <col min="2" max="2" width="8.85546875" hidden="1" customWidth="1"/>
    <col min="3" max="3" width="9.28515625" hidden="1" customWidth="1"/>
    <col min="4" max="4" width="10" customWidth="1"/>
    <col min="5" max="5" width="8.5703125" customWidth="1"/>
    <col min="6" max="6" width="8.42578125" customWidth="1"/>
    <col min="7" max="7" width="10.140625" customWidth="1"/>
    <col min="8" max="8" width="10.28515625" customWidth="1"/>
    <col min="9" max="9" width="9.85546875" hidden="1" customWidth="1"/>
    <col min="10" max="10" width="9.85546875" customWidth="1"/>
    <col min="11" max="11" width="9.28515625" customWidth="1"/>
    <col min="12" max="13" width="10.42578125" customWidth="1"/>
    <col min="14" max="14" width="11.7109375" customWidth="1"/>
  </cols>
  <sheetData>
    <row r="1" spans="1:15" ht="18">
      <c r="A1" s="1" t="s">
        <v>56</v>
      </c>
    </row>
    <row r="2" spans="1:15">
      <c r="K2" t="s">
        <v>0</v>
      </c>
    </row>
    <row r="3" spans="1:15" ht="13.15" customHeight="1">
      <c r="A3" s="28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6"/>
      <c r="L3" s="2"/>
    </row>
    <row r="4" spans="1:15" ht="89.25">
      <c r="A4" s="24"/>
      <c r="B4" s="27" t="s">
        <v>2</v>
      </c>
      <c r="C4" s="3" t="s">
        <v>3</v>
      </c>
      <c r="D4" s="4" t="s">
        <v>39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5" t="s">
        <v>10</v>
      </c>
      <c r="M4" s="6"/>
      <c r="N4" s="6"/>
    </row>
    <row r="5" spans="1:15" ht="17.45" hidden="1" customHeight="1">
      <c r="A5" s="7" t="s">
        <v>11</v>
      </c>
      <c r="B5" s="8">
        <v>5139</v>
      </c>
      <c r="C5" s="8">
        <v>1375.3</v>
      </c>
      <c r="D5" s="8"/>
      <c r="E5" s="8">
        <v>102.6</v>
      </c>
      <c r="F5" s="8"/>
      <c r="G5" s="8">
        <v>450.8</v>
      </c>
      <c r="H5" s="8">
        <v>30.4</v>
      </c>
      <c r="I5" s="8"/>
      <c r="J5" s="8"/>
      <c r="K5" s="9">
        <f>SUM(B5:H5)</f>
        <v>7098.1</v>
      </c>
    </row>
    <row r="6" spans="1:15" ht="21" hidden="1" customHeight="1">
      <c r="A6" s="10" t="s">
        <v>12</v>
      </c>
      <c r="B6" s="9">
        <v>3808.6</v>
      </c>
      <c r="C6" s="9"/>
      <c r="D6" s="9"/>
      <c r="E6" s="9"/>
      <c r="F6" s="9"/>
      <c r="G6" s="9">
        <v>450.8</v>
      </c>
      <c r="H6" s="9"/>
      <c r="I6" s="9"/>
      <c r="J6" s="9"/>
      <c r="K6" s="9">
        <f>SUM(B6:H6)</f>
        <v>4259.3999999999996</v>
      </c>
    </row>
    <row r="7" spans="1:15" ht="21" customHeight="1">
      <c r="A7" s="11" t="s">
        <v>11</v>
      </c>
      <c r="B7" s="8">
        <v>12004.7</v>
      </c>
      <c r="C7" s="8"/>
      <c r="D7" s="8">
        <f t="shared" ref="D7:D50" si="0">SUM(B7:C7)</f>
        <v>12004.7</v>
      </c>
      <c r="E7" s="8">
        <v>1215.7</v>
      </c>
      <c r="F7" s="8">
        <v>101.1</v>
      </c>
      <c r="G7" s="8">
        <v>1831.8</v>
      </c>
      <c r="H7" s="8">
        <v>170.9</v>
      </c>
      <c r="I7" s="8"/>
      <c r="J7" s="8">
        <f t="shared" ref="J7:J50" si="1">SUM(E7:H7)</f>
        <v>3319.5</v>
      </c>
      <c r="K7" s="8">
        <f t="shared" ref="K7:K50" si="2">SUM(D7+J7)</f>
        <v>15324.2</v>
      </c>
      <c r="L7" s="12"/>
      <c r="M7" s="12"/>
      <c r="N7" s="12"/>
      <c r="O7" s="12"/>
    </row>
    <row r="8" spans="1:15" ht="21" customHeight="1">
      <c r="A8" s="11" t="s">
        <v>12</v>
      </c>
      <c r="B8" s="8">
        <v>6803.8</v>
      </c>
      <c r="C8" s="8"/>
      <c r="D8" s="8">
        <f t="shared" si="0"/>
        <v>6803.8</v>
      </c>
      <c r="E8" s="8"/>
      <c r="F8" s="8"/>
      <c r="G8" s="8">
        <v>1831.8</v>
      </c>
      <c r="H8" s="8"/>
      <c r="I8" s="8"/>
      <c r="J8" s="8">
        <f t="shared" si="1"/>
        <v>1831.8</v>
      </c>
      <c r="K8" s="8">
        <f t="shared" si="2"/>
        <v>8635.6</v>
      </c>
      <c r="M8" s="12"/>
      <c r="N8" s="12"/>
      <c r="O8" s="12"/>
    </row>
    <row r="9" spans="1:15" ht="21" customHeight="1">
      <c r="A9" s="11" t="s">
        <v>13</v>
      </c>
      <c r="B9" s="8">
        <f>SUM(B10+B11+B13+B14+B15+B16+B40)</f>
        <v>12042.9</v>
      </c>
      <c r="C9" s="8">
        <f>SUM(C10+C11+C13+C14+C15+C16+C40)</f>
        <v>0</v>
      </c>
      <c r="D9" s="8">
        <f t="shared" si="0"/>
        <v>12042.9</v>
      </c>
      <c r="E9" s="8">
        <f>SUM(E10+E11+E13+E14+E15+E16+E40)</f>
        <v>1265.1999999999998</v>
      </c>
      <c r="F9" s="8">
        <f>SUM(F10+F11+F13+F14+F15+F16+F40)</f>
        <v>100.9</v>
      </c>
      <c r="G9" s="8">
        <f>SUM(G10+G11+G13+G14+G15+G16+G40)</f>
        <v>1820.8</v>
      </c>
      <c r="H9" s="8">
        <f>SUM(H10+H11+H13+H14+H15+H16+H40)</f>
        <v>146.90000000000003</v>
      </c>
      <c r="I9" s="8">
        <f>SUM(I10+I11+I13+I14+I15+I16+I40)</f>
        <v>0</v>
      </c>
      <c r="J9" s="8">
        <f t="shared" si="1"/>
        <v>3333.7999999999997</v>
      </c>
      <c r="K9" s="8">
        <f t="shared" si="2"/>
        <v>15376.699999999999</v>
      </c>
      <c r="M9" s="12"/>
      <c r="N9" s="12"/>
      <c r="O9" s="12"/>
    </row>
    <row r="10" spans="1:15" ht="21" customHeight="1">
      <c r="A10" s="11" t="s">
        <v>14</v>
      </c>
      <c r="B10" s="9">
        <v>1292.2</v>
      </c>
      <c r="C10" s="9"/>
      <c r="D10" s="8">
        <f t="shared" si="0"/>
        <v>1292.2</v>
      </c>
      <c r="E10" s="9">
        <v>181</v>
      </c>
      <c r="F10" s="9">
        <v>3.5</v>
      </c>
      <c r="G10" s="9">
        <v>717.2</v>
      </c>
      <c r="H10" s="9">
        <v>45.7</v>
      </c>
      <c r="I10" s="9"/>
      <c r="J10" s="8">
        <f t="shared" si="1"/>
        <v>947.40000000000009</v>
      </c>
      <c r="K10" s="8">
        <f t="shared" si="2"/>
        <v>2239.6000000000004</v>
      </c>
      <c r="M10" s="12"/>
      <c r="N10" s="12"/>
      <c r="O10" s="12"/>
    </row>
    <row r="11" spans="1:15" ht="21" customHeight="1">
      <c r="A11" s="11" t="s">
        <v>15</v>
      </c>
      <c r="B11" s="9">
        <v>9121.4</v>
      </c>
      <c r="C11" s="9"/>
      <c r="D11" s="8">
        <f t="shared" si="0"/>
        <v>9121.4</v>
      </c>
      <c r="E11" s="9"/>
      <c r="F11" s="9"/>
      <c r="G11" s="9"/>
      <c r="H11" s="9"/>
      <c r="I11" s="9"/>
      <c r="J11" s="8">
        <f t="shared" si="1"/>
        <v>0</v>
      </c>
      <c r="K11" s="8">
        <f t="shared" si="2"/>
        <v>9121.4</v>
      </c>
      <c r="M11" s="12"/>
      <c r="N11" s="12"/>
      <c r="O11" s="12"/>
    </row>
    <row r="12" spans="1:15" ht="21" customHeight="1">
      <c r="A12" s="11" t="s">
        <v>16</v>
      </c>
      <c r="B12" s="9">
        <v>5898.4</v>
      </c>
      <c r="C12" s="9"/>
      <c r="D12" s="8">
        <f t="shared" si="0"/>
        <v>5898.4</v>
      </c>
      <c r="E12" s="9"/>
      <c r="F12" s="9"/>
      <c r="G12" s="9"/>
      <c r="H12" s="9"/>
      <c r="I12" s="9"/>
      <c r="J12" s="8">
        <f t="shared" si="1"/>
        <v>0</v>
      </c>
      <c r="K12" s="8">
        <f t="shared" si="2"/>
        <v>5898.4</v>
      </c>
      <c r="M12" s="12"/>
      <c r="N12" s="12"/>
      <c r="O12" s="12"/>
    </row>
    <row r="13" spans="1:15" ht="21" customHeight="1">
      <c r="A13" s="11" t="s">
        <v>17</v>
      </c>
      <c r="B13" s="9">
        <v>18</v>
      </c>
      <c r="C13" s="9"/>
      <c r="D13" s="8">
        <f t="shared" si="0"/>
        <v>18</v>
      </c>
      <c r="E13" s="9"/>
      <c r="F13" s="9"/>
      <c r="G13" s="9">
        <v>3.4</v>
      </c>
      <c r="H13" s="9"/>
      <c r="I13" s="9"/>
      <c r="J13" s="8">
        <f t="shared" si="1"/>
        <v>3.4</v>
      </c>
      <c r="K13" s="8">
        <f t="shared" si="2"/>
        <v>21.4</v>
      </c>
      <c r="M13" s="12"/>
      <c r="N13" s="12"/>
      <c r="O13" s="12"/>
    </row>
    <row r="14" spans="1:15" ht="21" customHeight="1">
      <c r="A14" s="11" t="s">
        <v>18</v>
      </c>
      <c r="B14" s="9">
        <v>148.80000000000001</v>
      </c>
      <c r="C14" s="9"/>
      <c r="D14" s="8">
        <f t="shared" si="0"/>
        <v>148.80000000000001</v>
      </c>
      <c r="E14" s="9">
        <v>269.7</v>
      </c>
      <c r="F14" s="9">
        <v>12.4</v>
      </c>
      <c r="G14" s="9">
        <v>166.7</v>
      </c>
      <c r="H14" s="9">
        <v>21</v>
      </c>
      <c r="I14" s="9"/>
      <c r="J14" s="8">
        <f t="shared" si="1"/>
        <v>469.79999999999995</v>
      </c>
      <c r="K14" s="8">
        <f t="shared" si="2"/>
        <v>618.59999999999991</v>
      </c>
      <c r="M14" s="12"/>
      <c r="N14" s="12"/>
      <c r="O14" s="12"/>
    </row>
    <row r="15" spans="1:15" ht="21" customHeight="1">
      <c r="A15" s="11" t="s">
        <v>19</v>
      </c>
      <c r="B15" s="9">
        <v>13.8</v>
      </c>
      <c r="C15" s="9"/>
      <c r="D15" s="8">
        <f t="shared" si="0"/>
        <v>13.8</v>
      </c>
      <c r="E15" s="9">
        <v>0.7</v>
      </c>
      <c r="F15" s="9"/>
      <c r="G15" s="9">
        <v>1</v>
      </c>
      <c r="H15" s="9"/>
      <c r="I15" s="9"/>
      <c r="J15" s="8">
        <f t="shared" si="1"/>
        <v>1.7</v>
      </c>
      <c r="K15" s="8">
        <f t="shared" si="2"/>
        <v>15.5</v>
      </c>
      <c r="M15" s="12"/>
      <c r="N15" s="12"/>
      <c r="O15" s="12"/>
    </row>
    <row r="16" spans="1:15" ht="20.25" customHeight="1">
      <c r="A16" s="11" t="s">
        <v>20</v>
      </c>
      <c r="B16" s="9">
        <f>SUM(B17:B39)</f>
        <v>145.6</v>
      </c>
      <c r="C16" s="9">
        <f>SUM(C17:C39)</f>
        <v>0</v>
      </c>
      <c r="D16" s="8">
        <f t="shared" si="0"/>
        <v>145.6</v>
      </c>
      <c r="E16" s="9">
        <f>SUM(E17:E39)</f>
        <v>17.899999999999999</v>
      </c>
      <c r="F16" s="9">
        <f>SUM(F17:F39)</f>
        <v>0</v>
      </c>
      <c r="G16" s="9">
        <f>SUM(G17:G39)</f>
        <v>225.2</v>
      </c>
      <c r="H16" s="9">
        <f>SUM(H17:H39)</f>
        <v>6.4</v>
      </c>
      <c r="I16" s="9"/>
      <c r="J16" s="8">
        <f t="shared" si="1"/>
        <v>249.5</v>
      </c>
      <c r="K16" s="8">
        <f t="shared" si="2"/>
        <v>395.1</v>
      </c>
      <c r="M16" s="12"/>
      <c r="N16" s="12"/>
      <c r="O16" s="12"/>
    </row>
    <row r="17" spans="1:15" s="15" customFormat="1" ht="15" customHeight="1">
      <c r="A17" s="13" t="s">
        <v>21</v>
      </c>
      <c r="B17" s="14">
        <v>0.4</v>
      </c>
      <c r="C17" s="14"/>
      <c r="D17" s="8">
        <f t="shared" si="0"/>
        <v>0.4</v>
      </c>
      <c r="E17" s="14">
        <v>17.899999999999999</v>
      </c>
      <c r="F17" s="14"/>
      <c r="G17" s="14"/>
      <c r="H17" s="14"/>
      <c r="I17" s="14"/>
      <c r="J17" s="8">
        <f t="shared" si="1"/>
        <v>17.899999999999999</v>
      </c>
      <c r="K17" s="8">
        <f t="shared" si="2"/>
        <v>18.299999999999997</v>
      </c>
      <c r="M17" s="12"/>
      <c r="N17" s="12"/>
      <c r="O17" s="12"/>
    </row>
    <row r="18" spans="1:15" s="15" customFormat="1" ht="15" customHeight="1">
      <c r="A18" s="13" t="s">
        <v>45</v>
      </c>
      <c r="B18" s="14">
        <v>7.4</v>
      </c>
      <c r="C18" s="14"/>
      <c r="D18" s="8">
        <f t="shared" si="0"/>
        <v>7.4</v>
      </c>
      <c r="E18" s="14"/>
      <c r="F18" s="14"/>
      <c r="G18" s="14"/>
      <c r="H18" s="14"/>
      <c r="I18" s="14"/>
      <c r="J18" s="8">
        <f t="shared" si="1"/>
        <v>0</v>
      </c>
      <c r="K18" s="8">
        <f t="shared" si="2"/>
        <v>7.4</v>
      </c>
      <c r="M18" s="12"/>
      <c r="N18" s="12"/>
      <c r="O18" s="12"/>
    </row>
    <row r="19" spans="1:15" s="15" customFormat="1" ht="15" customHeight="1">
      <c r="A19" s="13" t="s">
        <v>46</v>
      </c>
      <c r="B19" s="14">
        <v>42</v>
      </c>
      <c r="C19" s="14"/>
      <c r="D19" s="8">
        <f t="shared" si="0"/>
        <v>42</v>
      </c>
      <c r="E19" s="14"/>
      <c r="F19" s="14"/>
      <c r="G19" s="14"/>
      <c r="H19" s="14"/>
      <c r="I19" s="14"/>
      <c r="J19" s="8">
        <f t="shared" si="1"/>
        <v>0</v>
      </c>
      <c r="K19" s="8">
        <f t="shared" si="2"/>
        <v>42</v>
      </c>
      <c r="M19" s="12"/>
      <c r="N19" s="12"/>
      <c r="O19" s="12"/>
    </row>
    <row r="20" spans="1:15" s="15" customFormat="1" ht="15" customHeight="1">
      <c r="A20" s="13" t="s">
        <v>47</v>
      </c>
      <c r="B20" s="14">
        <v>1</v>
      </c>
      <c r="C20" s="14"/>
      <c r="D20" s="8">
        <f t="shared" si="0"/>
        <v>1</v>
      </c>
      <c r="E20" s="14"/>
      <c r="F20" s="14"/>
      <c r="G20" s="14"/>
      <c r="H20" s="14"/>
      <c r="I20" s="14"/>
      <c r="J20" s="8">
        <f t="shared" si="1"/>
        <v>0</v>
      </c>
      <c r="K20" s="8">
        <f t="shared" si="2"/>
        <v>1</v>
      </c>
      <c r="M20" s="12"/>
      <c r="N20" s="12"/>
      <c r="O20" s="12"/>
    </row>
    <row r="21" spans="1:15" s="15" customFormat="1" ht="15" customHeight="1">
      <c r="A21" s="13" t="s">
        <v>40</v>
      </c>
      <c r="B21" s="14"/>
      <c r="C21" s="14"/>
      <c r="D21" s="8">
        <f t="shared" si="0"/>
        <v>0</v>
      </c>
      <c r="E21" s="14"/>
      <c r="F21" s="14"/>
      <c r="G21" s="14"/>
      <c r="H21" s="14">
        <v>4</v>
      </c>
      <c r="I21" s="14"/>
      <c r="J21" s="8">
        <f t="shared" si="1"/>
        <v>4</v>
      </c>
      <c r="K21" s="8">
        <f t="shared" si="2"/>
        <v>4</v>
      </c>
      <c r="M21" s="12"/>
      <c r="N21" s="12"/>
      <c r="O21" s="12"/>
    </row>
    <row r="22" spans="1:15" s="15" customFormat="1" ht="15" customHeight="1">
      <c r="A22" s="13" t="s">
        <v>48</v>
      </c>
      <c r="B22" s="14">
        <v>1.7</v>
      </c>
      <c r="C22" s="14"/>
      <c r="D22" s="8">
        <f t="shared" si="0"/>
        <v>1.7</v>
      </c>
      <c r="E22" s="14"/>
      <c r="F22" s="14"/>
      <c r="G22" s="14"/>
      <c r="H22" s="14"/>
      <c r="I22" s="14"/>
      <c r="J22" s="8">
        <f t="shared" si="1"/>
        <v>0</v>
      </c>
      <c r="K22" s="8">
        <f t="shared" si="2"/>
        <v>1.7</v>
      </c>
      <c r="M22" s="12"/>
      <c r="N22" s="12"/>
      <c r="O22" s="12"/>
    </row>
    <row r="23" spans="1:15" s="15" customFormat="1" ht="15" customHeight="1">
      <c r="A23" s="23" t="s">
        <v>41</v>
      </c>
      <c r="B23" s="14"/>
      <c r="C23" s="14"/>
      <c r="D23" s="8">
        <f t="shared" si="0"/>
        <v>0</v>
      </c>
      <c r="E23" s="14"/>
      <c r="F23" s="14"/>
      <c r="G23" s="14">
        <v>24.4</v>
      </c>
      <c r="H23" s="14"/>
      <c r="I23" s="14"/>
      <c r="J23" s="8">
        <f t="shared" si="1"/>
        <v>24.4</v>
      </c>
      <c r="K23" s="8">
        <f t="shared" si="2"/>
        <v>24.4</v>
      </c>
      <c r="M23" s="12"/>
      <c r="N23" s="12"/>
      <c r="O23" s="12"/>
    </row>
    <row r="24" spans="1:15" s="15" customFormat="1" ht="15" customHeight="1">
      <c r="A24" s="13" t="s">
        <v>55</v>
      </c>
      <c r="B24" s="14">
        <v>39.799999999999997</v>
      </c>
      <c r="C24" s="14"/>
      <c r="D24" s="8">
        <f t="shared" si="0"/>
        <v>39.799999999999997</v>
      </c>
      <c r="E24" s="14"/>
      <c r="F24" s="14"/>
      <c r="G24" s="14"/>
      <c r="H24" s="14"/>
      <c r="I24" s="14"/>
      <c r="J24" s="8">
        <f t="shared" si="1"/>
        <v>0</v>
      </c>
      <c r="K24" s="8">
        <f t="shared" si="2"/>
        <v>39.799999999999997</v>
      </c>
      <c r="M24" s="12"/>
      <c r="N24" s="12"/>
      <c r="O24" s="12"/>
    </row>
    <row r="25" spans="1:15" s="15" customFormat="1" ht="15" customHeight="1">
      <c r="A25" s="13" t="s">
        <v>22</v>
      </c>
      <c r="B25" s="14"/>
      <c r="C25" s="14"/>
      <c r="D25" s="8">
        <f t="shared" si="0"/>
        <v>0</v>
      </c>
      <c r="E25" s="14"/>
      <c r="F25" s="14"/>
      <c r="G25" s="14">
        <v>80.400000000000006</v>
      </c>
      <c r="H25" s="14"/>
      <c r="I25" s="14"/>
      <c r="J25" s="8">
        <f t="shared" si="1"/>
        <v>80.400000000000006</v>
      </c>
      <c r="K25" s="8">
        <f t="shared" si="2"/>
        <v>80.400000000000006</v>
      </c>
      <c r="M25" s="12"/>
      <c r="N25" s="12"/>
      <c r="O25" s="12"/>
    </row>
    <row r="26" spans="1:15" s="15" customFormat="1" ht="15" customHeight="1">
      <c r="A26" s="13" t="s">
        <v>49</v>
      </c>
      <c r="B26" s="14">
        <v>2.4</v>
      </c>
      <c r="C26" s="14"/>
      <c r="D26" s="8">
        <f t="shared" si="0"/>
        <v>2.4</v>
      </c>
      <c r="E26" s="14"/>
      <c r="F26" s="14"/>
      <c r="G26" s="14"/>
      <c r="H26" s="14"/>
      <c r="I26" s="14"/>
      <c r="J26" s="8">
        <f t="shared" si="1"/>
        <v>0</v>
      </c>
      <c r="K26" s="8">
        <f t="shared" si="2"/>
        <v>2.4</v>
      </c>
      <c r="M26" s="12"/>
      <c r="N26" s="12"/>
      <c r="O26" s="12"/>
    </row>
    <row r="27" spans="1:15" s="15" customFormat="1" ht="15" customHeight="1">
      <c r="A27" s="22" t="s">
        <v>42</v>
      </c>
      <c r="B27" s="14"/>
      <c r="C27" s="14"/>
      <c r="D27" s="8">
        <f t="shared" si="0"/>
        <v>0</v>
      </c>
      <c r="E27" s="14"/>
      <c r="F27" s="14"/>
      <c r="G27" s="14">
        <v>49.4</v>
      </c>
      <c r="H27" s="14"/>
      <c r="I27" s="14"/>
      <c r="J27" s="8">
        <f t="shared" si="1"/>
        <v>49.4</v>
      </c>
      <c r="K27" s="8">
        <f t="shared" si="2"/>
        <v>49.4</v>
      </c>
      <c r="M27" s="12"/>
      <c r="N27" s="12"/>
      <c r="O27" s="12"/>
    </row>
    <row r="28" spans="1:15" s="15" customFormat="1" ht="15" customHeight="1">
      <c r="A28" s="13" t="s">
        <v>50</v>
      </c>
      <c r="B28" s="14">
        <v>1.3</v>
      </c>
      <c r="C28" s="14"/>
      <c r="D28" s="8">
        <f t="shared" si="0"/>
        <v>1.3</v>
      </c>
      <c r="E28" s="14"/>
      <c r="F28" s="14"/>
      <c r="G28" s="14"/>
      <c r="H28" s="14"/>
      <c r="I28" s="14"/>
      <c r="J28" s="8">
        <f t="shared" si="1"/>
        <v>0</v>
      </c>
      <c r="K28" s="8">
        <f t="shared" si="2"/>
        <v>1.3</v>
      </c>
      <c r="M28" s="12"/>
      <c r="N28" s="12"/>
      <c r="O28" s="12"/>
    </row>
    <row r="29" spans="1:15" s="15" customFormat="1" ht="15" customHeight="1">
      <c r="A29" s="13" t="s">
        <v>51</v>
      </c>
      <c r="B29" s="14">
        <v>2</v>
      </c>
      <c r="C29" s="14"/>
      <c r="D29" s="8">
        <f t="shared" si="0"/>
        <v>2</v>
      </c>
      <c r="E29" s="14"/>
      <c r="F29" s="14"/>
      <c r="G29" s="14"/>
      <c r="H29" s="14"/>
      <c r="I29" s="14"/>
      <c r="J29" s="8">
        <f t="shared" si="1"/>
        <v>0</v>
      </c>
      <c r="K29" s="8">
        <f t="shared" si="2"/>
        <v>2</v>
      </c>
      <c r="M29" s="12"/>
      <c r="N29" s="12"/>
      <c r="O29" s="12"/>
    </row>
    <row r="30" spans="1:15" s="15" customFormat="1" ht="15" customHeight="1">
      <c r="A30" s="13" t="s">
        <v>23</v>
      </c>
      <c r="B30" s="14"/>
      <c r="C30" s="14"/>
      <c r="D30" s="8">
        <f t="shared" si="0"/>
        <v>0</v>
      </c>
      <c r="E30" s="14"/>
      <c r="F30" s="14"/>
      <c r="G30" s="14"/>
      <c r="H30" s="14">
        <v>2.4</v>
      </c>
      <c r="I30" s="14"/>
      <c r="J30" s="8">
        <f t="shared" si="1"/>
        <v>2.4</v>
      </c>
      <c r="K30" s="8">
        <f t="shared" si="2"/>
        <v>2.4</v>
      </c>
      <c r="M30" s="12"/>
      <c r="N30" s="12"/>
      <c r="O30" s="12"/>
    </row>
    <row r="31" spans="1:15" ht="15" customHeight="1">
      <c r="A31" s="13" t="s">
        <v>52</v>
      </c>
      <c r="B31" s="9">
        <v>8</v>
      </c>
      <c r="C31" s="9"/>
      <c r="D31" s="8">
        <f t="shared" si="0"/>
        <v>8</v>
      </c>
      <c r="E31" s="9"/>
      <c r="F31" s="9"/>
      <c r="G31" s="9"/>
      <c r="H31" s="9"/>
      <c r="I31" s="9"/>
      <c r="J31" s="8">
        <f t="shared" si="1"/>
        <v>0</v>
      </c>
      <c r="K31" s="8">
        <f t="shared" si="2"/>
        <v>8</v>
      </c>
      <c r="M31" s="12"/>
      <c r="N31" s="12"/>
      <c r="O31" s="12"/>
    </row>
    <row r="32" spans="1:15" ht="15" customHeight="1">
      <c r="A32" s="13" t="s">
        <v>24</v>
      </c>
      <c r="B32" s="9">
        <v>24.4</v>
      </c>
      <c r="C32" s="9"/>
      <c r="D32" s="8">
        <f t="shared" si="0"/>
        <v>24.4</v>
      </c>
      <c r="E32" s="9"/>
      <c r="F32" s="9"/>
      <c r="G32" s="9"/>
      <c r="H32" s="9"/>
      <c r="I32" s="9"/>
      <c r="J32" s="8">
        <f t="shared" si="1"/>
        <v>0</v>
      </c>
      <c r="K32" s="8">
        <f t="shared" si="2"/>
        <v>24.4</v>
      </c>
      <c r="M32" s="12"/>
      <c r="N32" s="12"/>
      <c r="O32" s="12"/>
    </row>
    <row r="33" spans="1:15" ht="15" customHeight="1">
      <c r="A33" s="13" t="s">
        <v>43</v>
      </c>
      <c r="B33" s="9"/>
      <c r="C33" s="9"/>
      <c r="D33" s="8">
        <f t="shared" si="0"/>
        <v>0</v>
      </c>
      <c r="E33" s="9"/>
      <c r="F33" s="9"/>
      <c r="G33" s="9">
        <v>17.2</v>
      </c>
      <c r="H33" s="9"/>
      <c r="I33" s="9"/>
      <c r="J33" s="8">
        <f t="shared" si="1"/>
        <v>17.2</v>
      </c>
      <c r="K33" s="8">
        <f t="shared" si="2"/>
        <v>17.2</v>
      </c>
      <c r="M33" s="12"/>
      <c r="N33" s="12"/>
      <c r="O33" s="12"/>
    </row>
    <row r="34" spans="1:15" ht="15" customHeight="1">
      <c r="A34" s="13" t="s">
        <v>44</v>
      </c>
      <c r="B34" s="9"/>
      <c r="C34" s="9"/>
      <c r="D34" s="8">
        <f t="shared" si="0"/>
        <v>0</v>
      </c>
      <c r="E34" s="9"/>
      <c r="F34" s="9"/>
      <c r="G34" s="9">
        <v>53.8</v>
      </c>
      <c r="H34" s="9"/>
      <c r="I34" s="9"/>
      <c r="J34" s="8">
        <f t="shared" si="1"/>
        <v>53.8</v>
      </c>
      <c r="K34" s="8">
        <f t="shared" si="2"/>
        <v>53.8</v>
      </c>
      <c r="M34" s="12"/>
      <c r="N34" s="12"/>
      <c r="O34" s="12"/>
    </row>
    <row r="35" spans="1:15" ht="15" customHeight="1">
      <c r="A35" s="13" t="s">
        <v>25</v>
      </c>
      <c r="B35" s="9">
        <v>1.7</v>
      </c>
      <c r="C35" s="9"/>
      <c r="D35" s="8">
        <f t="shared" si="0"/>
        <v>1.7</v>
      </c>
      <c r="E35" s="9"/>
      <c r="F35" s="9"/>
      <c r="G35" s="9"/>
      <c r="H35" s="9"/>
      <c r="I35" s="9"/>
      <c r="J35" s="8">
        <f t="shared" si="1"/>
        <v>0</v>
      </c>
      <c r="K35" s="8">
        <f t="shared" si="2"/>
        <v>1.7</v>
      </c>
      <c r="M35" s="12"/>
      <c r="N35" s="12"/>
      <c r="O35" s="12"/>
    </row>
    <row r="36" spans="1:15" ht="15" customHeight="1">
      <c r="A36" s="13" t="s">
        <v>54</v>
      </c>
      <c r="B36" s="9">
        <v>6.5</v>
      </c>
      <c r="C36" s="9"/>
      <c r="D36" s="8">
        <f t="shared" si="0"/>
        <v>6.5</v>
      </c>
      <c r="E36" s="9"/>
      <c r="F36" s="9"/>
      <c r="G36" s="9"/>
      <c r="H36" s="9"/>
      <c r="I36" s="9"/>
      <c r="J36" s="8">
        <f t="shared" si="1"/>
        <v>0</v>
      </c>
      <c r="K36" s="8">
        <f t="shared" si="2"/>
        <v>6.5</v>
      </c>
      <c r="M36" s="12"/>
      <c r="N36" s="12"/>
      <c r="O36" s="12"/>
    </row>
    <row r="37" spans="1:15" ht="16.5" customHeight="1">
      <c r="A37" s="13" t="s">
        <v>53</v>
      </c>
      <c r="B37" s="9">
        <v>7</v>
      </c>
      <c r="C37" s="9"/>
      <c r="D37" s="8">
        <f t="shared" si="0"/>
        <v>7</v>
      </c>
      <c r="E37" s="9"/>
      <c r="F37" s="9"/>
      <c r="G37" s="9"/>
      <c r="H37" s="9"/>
      <c r="I37" s="9"/>
      <c r="J37" s="8">
        <f t="shared" si="1"/>
        <v>0</v>
      </c>
      <c r="K37" s="8">
        <f t="shared" si="2"/>
        <v>7</v>
      </c>
      <c r="M37" s="12"/>
      <c r="N37" s="12"/>
      <c r="O37" s="12"/>
    </row>
    <row r="38" spans="1:15" ht="15" hidden="1" customHeight="1">
      <c r="A38" s="13" t="s">
        <v>26</v>
      </c>
      <c r="B38" s="9"/>
      <c r="C38" s="9"/>
      <c r="D38" s="8">
        <f t="shared" si="0"/>
        <v>0</v>
      </c>
      <c r="E38" s="9"/>
      <c r="F38" s="9"/>
      <c r="G38" s="9"/>
      <c r="H38" s="9"/>
      <c r="I38" s="9"/>
      <c r="J38" s="8">
        <f t="shared" si="1"/>
        <v>0</v>
      </c>
      <c r="K38" s="8">
        <f t="shared" si="2"/>
        <v>0</v>
      </c>
      <c r="M38" s="12"/>
      <c r="N38" s="12"/>
      <c r="O38" s="12"/>
    </row>
    <row r="39" spans="1:15" ht="15" hidden="1" customHeight="1">
      <c r="A39" s="16" t="s">
        <v>27</v>
      </c>
      <c r="B39" s="9"/>
      <c r="C39" s="9"/>
      <c r="D39" s="8">
        <f t="shared" si="0"/>
        <v>0</v>
      </c>
      <c r="E39" s="9"/>
      <c r="F39" s="9"/>
      <c r="G39" s="9"/>
      <c r="H39" s="9"/>
      <c r="I39" s="9"/>
      <c r="J39" s="8">
        <f t="shared" si="1"/>
        <v>0</v>
      </c>
      <c r="K39" s="8">
        <f t="shared" si="2"/>
        <v>0</v>
      </c>
      <c r="M39" s="12"/>
      <c r="N39" s="12"/>
      <c r="O39" s="12"/>
    </row>
    <row r="40" spans="1:15" ht="16.5" customHeight="1">
      <c r="A40" s="11" t="s">
        <v>28</v>
      </c>
      <c r="B40" s="9">
        <f>SUM(B41:B50)</f>
        <v>1303.0999999999999</v>
      </c>
      <c r="C40" s="9">
        <f>SUM(C41:C50)</f>
        <v>0</v>
      </c>
      <c r="D40" s="8">
        <f t="shared" si="0"/>
        <v>1303.0999999999999</v>
      </c>
      <c r="E40" s="9">
        <f>SUM(E41:E50)</f>
        <v>795.89999999999986</v>
      </c>
      <c r="F40" s="9">
        <f>SUM(F41:F50)</f>
        <v>85</v>
      </c>
      <c r="G40" s="9">
        <f>SUM(G41:G50)</f>
        <v>707.3</v>
      </c>
      <c r="H40" s="9">
        <f>SUM(H41:H50)</f>
        <v>73.800000000000011</v>
      </c>
      <c r="I40" s="9">
        <f>SUM(I41+I42+I43+I44+I45+I48+I50)</f>
        <v>0</v>
      </c>
      <c r="J40" s="8">
        <f t="shared" si="1"/>
        <v>1661.9999999999998</v>
      </c>
      <c r="K40" s="8">
        <f t="shared" si="2"/>
        <v>2965.0999999999995</v>
      </c>
      <c r="M40" s="12"/>
      <c r="N40" s="12"/>
      <c r="O40" s="12"/>
    </row>
    <row r="41" spans="1:15" ht="14.25" hidden="1">
      <c r="A41" s="17" t="s">
        <v>29</v>
      </c>
      <c r="B41" s="18"/>
      <c r="C41" s="18"/>
      <c r="D41" s="8">
        <f t="shared" si="0"/>
        <v>0</v>
      </c>
      <c r="E41" s="18"/>
      <c r="F41" s="18"/>
      <c r="G41" s="18"/>
      <c r="H41" s="18"/>
      <c r="I41" s="18"/>
      <c r="J41" s="8">
        <f t="shared" si="1"/>
        <v>0</v>
      </c>
      <c r="K41" s="8">
        <f t="shared" si="2"/>
        <v>0</v>
      </c>
      <c r="M41" s="12"/>
      <c r="N41" s="12"/>
      <c r="O41" s="12"/>
    </row>
    <row r="42" spans="1:15" ht="14.25">
      <c r="A42" s="19" t="s">
        <v>30</v>
      </c>
      <c r="B42" s="18"/>
      <c r="C42" s="18"/>
      <c r="D42" s="8">
        <f t="shared" si="0"/>
        <v>0</v>
      </c>
      <c r="E42" s="18">
        <v>93.6</v>
      </c>
      <c r="F42" s="18">
        <v>61.1</v>
      </c>
      <c r="G42" s="18">
        <v>32.5</v>
      </c>
      <c r="H42" s="9">
        <v>4.7</v>
      </c>
      <c r="I42" s="9"/>
      <c r="J42" s="8">
        <f t="shared" si="1"/>
        <v>191.89999999999998</v>
      </c>
      <c r="K42" s="8">
        <f t="shared" si="2"/>
        <v>191.89999999999998</v>
      </c>
      <c r="M42" s="12"/>
      <c r="N42" s="12"/>
      <c r="O42" s="12"/>
    </row>
    <row r="43" spans="1:15" ht="15.75" customHeight="1">
      <c r="A43" s="19" t="s">
        <v>31</v>
      </c>
      <c r="B43" s="18">
        <v>0.7</v>
      </c>
      <c r="C43" s="18"/>
      <c r="D43" s="8">
        <f t="shared" si="0"/>
        <v>0.7</v>
      </c>
      <c r="E43" s="18"/>
      <c r="F43" s="18"/>
      <c r="G43" s="18">
        <v>14.4</v>
      </c>
      <c r="H43" s="18"/>
      <c r="I43" s="18"/>
      <c r="J43" s="8">
        <f t="shared" si="1"/>
        <v>14.4</v>
      </c>
      <c r="K43" s="8">
        <f t="shared" si="2"/>
        <v>15.1</v>
      </c>
      <c r="M43" s="12"/>
      <c r="N43" s="12"/>
      <c r="O43" s="12"/>
    </row>
    <row r="44" spans="1:15" ht="28.5" customHeight="1">
      <c r="A44" s="19" t="s">
        <v>32</v>
      </c>
      <c r="B44" s="9">
        <v>98.5</v>
      </c>
      <c r="C44" s="18"/>
      <c r="D44" s="8">
        <f t="shared" si="0"/>
        <v>98.5</v>
      </c>
      <c r="E44" s="18">
        <v>144.80000000000001</v>
      </c>
      <c r="F44" s="18">
        <v>1.8</v>
      </c>
      <c r="G44" s="18">
        <v>109.7</v>
      </c>
      <c r="H44" s="18"/>
      <c r="I44" s="18"/>
      <c r="J44" s="8">
        <f t="shared" si="1"/>
        <v>256.3</v>
      </c>
      <c r="K44" s="8">
        <f t="shared" si="2"/>
        <v>354.8</v>
      </c>
      <c r="M44" s="12"/>
      <c r="N44" s="12"/>
      <c r="O44" s="12"/>
    </row>
    <row r="45" spans="1:15" ht="42.75">
      <c r="A45" s="19" t="s">
        <v>33</v>
      </c>
      <c r="B45" s="9">
        <v>200.9</v>
      </c>
      <c r="C45" s="18"/>
      <c r="D45" s="8">
        <f t="shared" si="0"/>
        <v>200.9</v>
      </c>
      <c r="E45" s="18">
        <v>478</v>
      </c>
      <c r="F45" s="18">
        <v>22.1</v>
      </c>
      <c r="G45" s="18">
        <v>312.7</v>
      </c>
      <c r="H45" s="18">
        <v>42.6</v>
      </c>
      <c r="I45" s="18"/>
      <c r="J45" s="8">
        <f t="shared" si="1"/>
        <v>855.4</v>
      </c>
      <c r="K45" s="8">
        <f t="shared" si="2"/>
        <v>1056.3</v>
      </c>
      <c r="M45" s="12"/>
      <c r="N45" s="12"/>
      <c r="O45" s="12"/>
    </row>
    <row r="46" spans="1:15" ht="15.75" customHeight="1">
      <c r="A46" s="20" t="s">
        <v>34</v>
      </c>
      <c r="B46" s="9">
        <v>34.299999999999997</v>
      </c>
      <c r="C46" s="18"/>
      <c r="D46" s="8">
        <f t="shared" si="0"/>
        <v>34.299999999999997</v>
      </c>
      <c r="E46" s="18">
        <v>7.3</v>
      </c>
      <c r="F46" s="18"/>
      <c r="G46" s="18">
        <v>1</v>
      </c>
      <c r="H46" s="18"/>
      <c r="I46" s="18"/>
      <c r="J46" s="8">
        <f t="shared" si="1"/>
        <v>8.3000000000000007</v>
      </c>
      <c r="K46" s="8">
        <f t="shared" si="2"/>
        <v>42.599999999999994</v>
      </c>
      <c r="M46" s="12"/>
      <c r="N46" s="12"/>
      <c r="O46" s="12"/>
    </row>
    <row r="47" spans="1:15" ht="14.25">
      <c r="A47" s="20" t="s">
        <v>35</v>
      </c>
      <c r="B47" s="9"/>
      <c r="C47" s="18"/>
      <c r="D47" s="8">
        <f t="shared" si="0"/>
        <v>0</v>
      </c>
      <c r="E47" s="18">
        <v>2.6</v>
      </c>
      <c r="F47" s="18"/>
      <c r="G47" s="18"/>
      <c r="H47" s="18"/>
      <c r="I47" s="18"/>
      <c r="J47" s="8">
        <f t="shared" si="1"/>
        <v>2.6</v>
      </c>
      <c r="K47" s="8">
        <f t="shared" si="2"/>
        <v>2.6</v>
      </c>
      <c r="M47" s="12"/>
      <c r="N47" s="12"/>
      <c r="O47" s="12"/>
    </row>
    <row r="48" spans="1:15" ht="14.25">
      <c r="A48" s="19" t="s">
        <v>36</v>
      </c>
      <c r="B48" s="18">
        <v>0.4</v>
      </c>
      <c r="C48" s="18"/>
      <c r="D48" s="8">
        <f t="shared" si="0"/>
        <v>0.4</v>
      </c>
      <c r="E48" s="18">
        <v>3.3</v>
      </c>
      <c r="F48" s="18"/>
      <c r="G48" s="9"/>
      <c r="H48" s="18"/>
      <c r="I48" s="18"/>
      <c r="J48" s="8">
        <f t="shared" si="1"/>
        <v>3.3</v>
      </c>
      <c r="K48" s="8">
        <f t="shared" si="2"/>
        <v>3.6999999999999997</v>
      </c>
      <c r="M48" s="12"/>
      <c r="N48" s="12"/>
      <c r="O48" s="12"/>
    </row>
    <row r="49" spans="1:15" hidden="1">
      <c r="A49" s="21" t="s">
        <v>37</v>
      </c>
      <c r="B49" s="18"/>
      <c r="C49" s="18"/>
      <c r="D49" s="8">
        <f t="shared" si="0"/>
        <v>0</v>
      </c>
      <c r="E49" s="18"/>
      <c r="F49" s="18"/>
      <c r="G49" s="9"/>
      <c r="H49" s="18"/>
      <c r="I49" s="18"/>
      <c r="J49" s="8">
        <f t="shared" si="1"/>
        <v>0</v>
      </c>
      <c r="K49" s="8">
        <f t="shared" si="2"/>
        <v>0</v>
      </c>
      <c r="M49" s="12"/>
      <c r="N49" s="12"/>
      <c r="O49" s="12"/>
    </row>
    <row r="50" spans="1:15" ht="14.25">
      <c r="A50" s="19" t="s">
        <v>38</v>
      </c>
      <c r="B50" s="18">
        <v>968.3</v>
      </c>
      <c r="C50" s="18"/>
      <c r="D50" s="8">
        <f t="shared" si="0"/>
        <v>968.3</v>
      </c>
      <c r="E50" s="18">
        <v>66.3</v>
      </c>
      <c r="F50" s="18"/>
      <c r="G50" s="18">
        <v>237</v>
      </c>
      <c r="H50" s="18">
        <v>26.5</v>
      </c>
      <c r="I50" s="18"/>
      <c r="J50" s="8">
        <f t="shared" si="1"/>
        <v>329.8</v>
      </c>
      <c r="K50" s="8">
        <f t="shared" si="2"/>
        <v>1298.0999999999999</v>
      </c>
      <c r="M50" s="12"/>
      <c r="N50" s="12"/>
      <c r="O50" s="12"/>
    </row>
  </sheetData>
  <mergeCells count="2">
    <mergeCell ref="A3:A4"/>
    <mergeCell ref="B3:K3"/>
  </mergeCells>
  <pageMargins left="0.23622047244094491" right="0.23622047244094491" top="0.27559055118110237" bottom="0.15748031496062992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</cp:lastModifiedBy>
  <cp:lastPrinted>2023-03-07T04:16:54Z</cp:lastPrinted>
  <dcterms:created xsi:type="dcterms:W3CDTF">2022-02-28T06:19:05Z</dcterms:created>
  <dcterms:modified xsi:type="dcterms:W3CDTF">2023-03-07T04:17:05Z</dcterms:modified>
</cp:coreProperties>
</file>