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4240" windowHeight="12600"/>
  </bookViews>
  <sheets>
    <sheet name="2023 " sheetId="1" r:id="rId1"/>
  </sheets>
  <calcPr calcId="145621"/>
</workbook>
</file>

<file path=xl/calcChain.xml><?xml version="1.0" encoding="utf-8"?>
<calcChain xmlns="http://schemas.openxmlformats.org/spreadsheetml/2006/main">
  <c r="I53" i="1" l="1"/>
  <c r="D53" i="1"/>
  <c r="J53" i="1" s="1"/>
  <c r="I52" i="1"/>
  <c r="D52" i="1"/>
  <c r="I51" i="1"/>
  <c r="D51" i="1"/>
  <c r="I49" i="1"/>
  <c r="D49" i="1"/>
  <c r="I48" i="1"/>
  <c r="D48" i="1"/>
  <c r="J48" i="1" s="1"/>
  <c r="I47" i="1"/>
  <c r="D47" i="1"/>
  <c r="I46" i="1"/>
  <c r="D46" i="1"/>
  <c r="I45" i="1"/>
  <c r="D45" i="1"/>
  <c r="I44" i="1"/>
  <c r="D44" i="1"/>
  <c r="J44" i="1" s="1"/>
  <c r="I43" i="1"/>
  <c r="D43" i="1"/>
  <c r="H42" i="1"/>
  <c r="G42" i="1"/>
  <c r="F42" i="1"/>
  <c r="E42" i="1"/>
  <c r="C42" i="1"/>
  <c r="B42" i="1"/>
  <c r="D42" i="1" s="1"/>
  <c r="I41" i="1"/>
  <c r="D41" i="1"/>
  <c r="I40" i="1"/>
  <c r="D40" i="1"/>
  <c r="J40" i="1" s="1"/>
  <c r="I39" i="1"/>
  <c r="D39" i="1"/>
  <c r="I38" i="1"/>
  <c r="J38" i="1" s="1"/>
  <c r="D38" i="1"/>
  <c r="I37" i="1"/>
  <c r="D37" i="1"/>
  <c r="I36" i="1"/>
  <c r="D36" i="1"/>
  <c r="J36" i="1" s="1"/>
  <c r="I35" i="1"/>
  <c r="D35" i="1"/>
  <c r="J34" i="1"/>
  <c r="I34" i="1"/>
  <c r="D34" i="1"/>
  <c r="I33" i="1"/>
  <c r="D33" i="1"/>
  <c r="I32" i="1"/>
  <c r="D32" i="1"/>
  <c r="J32" i="1" s="1"/>
  <c r="I31" i="1"/>
  <c r="D31" i="1"/>
  <c r="I30" i="1"/>
  <c r="D30" i="1"/>
  <c r="I29" i="1"/>
  <c r="D29" i="1"/>
  <c r="I28" i="1"/>
  <c r="D28" i="1"/>
  <c r="J28" i="1" s="1"/>
  <c r="I27" i="1"/>
  <c r="D27" i="1"/>
  <c r="I23" i="1"/>
  <c r="B23" i="1"/>
  <c r="D23" i="1" s="1"/>
  <c r="J23" i="1" s="1"/>
  <c r="I22" i="1"/>
  <c r="D22" i="1"/>
  <c r="J22" i="1" s="1"/>
  <c r="I21" i="1"/>
  <c r="D21" i="1"/>
  <c r="J21" i="1" s="1"/>
  <c r="I20" i="1"/>
  <c r="D20" i="1"/>
  <c r="J20" i="1" s="1"/>
  <c r="I19" i="1"/>
  <c r="B19" i="1"/>
  <c r="D19" i="1" s="1"/>
  <c r="J19" i="1" s="1"/>
  <c r="I18" i="1"/>
  <c r="D18" i="1"/>
  <c r="I17" i="1"/>
  <c r="D17" i="1"/>
  <c r="J17" i="1" s="1"/>
  <c r="I16" i="1"/>
  <c r="D16" i="1"/>
  <c r="J16" i="1" s="1"/>
  <c r="H15" i="1"/>
  <c r="G15" i="1"/>
  <c r="G8" i="1" s="1"/>
  <c r="F15" i="1"/>
  <c r="F8" i="1" s="1"/>
  <c r="E15" i="1"/>
  <c r="C15" i="1"/>
  <c r="I14" i="1"/>
  <c r="D14" i="1"/>
  <c r="I13" i="1"/>
  <c r="D13" i="1"/>
  <c r="I12" i="1"/>
  <c r="D12" i="1"/>
  <c r="I11" i="1"/>
  <c r="D11" i="1"/>
  <c r="I10" i="1"/>
  <c r="D10" i="1"/>
  <c r="I9" i="1"/>
  <c r="D9" i="1"/>
  <c r="H8" i="1"/>
  <c r="I7" i="1"/>
  <c r="D7" i="1"/>
  <c r="J7" i="1" s="1"/>
  <c r="I6" i="1"/>
  <c r="D6" i="1"/>
  <c r="J6" i="1" s="1"/>
  <c r="J5" i="1"/>
  <c r="J4" i="1"/>
  <c r="E8" i="1" l="1"/>
  <c r="J45" i="1"/>
  <c r="J49" i="1"/>
  <c r="J11" i="1"/>
  <c r="J29" i="1"/>
  <c r="J12" i="1"/>
  <c r="J18" i="1"/>
  <c r="J51" i="1"/>
  <c r="J30" i="1"/>
  <c r="J52" i="1"/>
  <c r="J9" i="1"/>
  <c r="J13" i="1"/>
  <c r="J10" i="1"/>
  <c r="J31" i="1"/>
  <c r="C8" i="1"/>
  <c r="I8" i="1"/>
  <c r="J14" i="1"/>
  <c r="J33" i="1"/>
  <c r="J37" i="1"/>
  <c r="I15" i="1"/>
  <c r="J39" i="1"/>
  <c r="I42" i="1"/>
  <c r="J42" i="1" s="1"/>
  <c r="J27" i="1"/>
  <c r="J41" i="1"/>
  <c r="J43" i="1"/>
  <c r="J46" i="1"/>
  <c r="J47" i="1"/>
  <c r="J35" i="1"/>
  <c r="B15" i="1"/>
  <c r="B8" i="1" l="1"/>
  <c r="D8" i="1" s="1"/>
  <c r="J8" i="1" s="1"/>
  <c r="D15" i="1"/>
  <c r="J15" i="1" s="1"/>
</calcChain>
</file>

<file path=xl/sharedStrings.xml><?xml version="1.0" encoding="utf-8"?>
<sst xmlns="http://schemas.openxmlformats.org/spreadsheetml/2006/main" count="62" uniqueCount="60">
  <si>
    <t xml:space="preserve">                         Расходы за счет платных услуг на 01 января2024года</t>
  </si>
  <si>
    <t>тыс.руб.</t>
  </si>
  <si>
    <t>Наименование расходов</t>
  </si>
  <si>
    <t>УНО</t>
  </si>
  <si>
    <t>МБОУ Лицей №1 им.Н.К.Крупской</t>
  </si>
  <si>
    <t>Всего Образование</t>
  </si>
  <si>
    <t>МБУК "ЦКС Камбарского района"</t>
  </si>
  <si>
    <t>МБУК "ЦБС Камбарского района"</t>
  </si>
  <si>
    <t>МБУ ДО "Камбарская ДШИ"</t>
  </si>
  <si>
    <t>МБНУК  "Музей истории культуры Камбарского района"</t>
  </si>
  <si>
    <t>Всего Культура</t>
  </si>
  <si>
    <t>ИТОГО</t>
  </si>
  <si>
    <t>Всего доходов:</t>
  </si>
  <si>
    <t>в т.ч. родительская плата</t>
  </si>
  <si>
    <t>Всего расходов, в т.ч.:</t>
  </si>
  <si>
    <t xml:space="preserve"> - ФОТ</t>
  </si>
  <si>
    <t xml:space="preserve"> - питание</t>
  </si>
  <si>
    <t>в т.ч. питание детских садов</t>
  </si>
  <si>
    <t xml:space="preserve"> - медикаменты</t>
  </si>
  <si>
    <t xml:space="preserve"> - коммунальные услуги</t>
  </si>
  <si>
    <t xml:space="preserve"> - ГСМ</t>
  </si>
  <si>
    <t xml:space="preserve"> - приобретение основных средств в т.ч.</t>
  </si>
  <si>
    <t>Доска магнитно-маркерная</t>
  </si>
  <si>
    <t>Водонагреватели</t>
  </si>
  <si>
    <t>Орг.техника (моноблок, колонки)</t>
  </si>
  <si>
    <t>Эл.обогреватель, эл.котел</t>
  </si>
  <si>
    <t>Громкоговоритель</t>
  </si>
  <si>
    <t>Дорожка</t>
  </si>
  <si>
    <t>эл.мясорубка</t>
  </si>
  <si>
    <t>Мебель (Стол,шкаф,стеллаж книжный, стол разделочный</t>
  </si>
  <si>
    <t>Канат</t>
  </si>
  <si>
    <t>Жалюзи</t>
  </si>
  <si>
    <t>Тачки строительная и садовая</t>
  </si>
  <si>
    <t>Музыкальные инструменты</t>
  </si>
  <si>
    <t>Баннеры</t>
  </si>
  <si>
    <t>Огнетушители</t>
  </si>
  <si>
    <t>Диспенвер , накопитель, флеш карта</t>
  </si>
  <si>
    <t>Радиотелефон</t>
  </si>
  <si>
    <t>Эл.утюг</t>
  </si>
  <si>
    <t>Отпариватель</t>
  </si>
  <si>
    <t>Ламинатор</t>
  </si>
  <si>
    <t>Снегоуборщик электрический</t>
  </si>
  <si>
    <t>Вентилятор напольный</t>
  </si>
  <si>
    <t>Пила ленточная</t>
  </si>
  <si>
    <t>Чайник-термопод</t>
  </si>
  <si>
    <t>Витрины музейные</t>
  </si>
  <si>
    <t>Тахограф</t>
  </si>
  <si>
    <t>Регистратор</t>
  </si>
  <si>
    <t xml:space="preserve"> - прочие текущие расходы в т.ч</t>
  </si>
  <si>
    <t xml:space="preserve"> -прочие выплаты (командировки)</t>
  </si>
  <si>
    <t xml:space="preserve"> - услуги связи</t>
  </si>
  <si>
    <t xml:space="preserve"> -транспортные услуги</t>
  </si>
  <si>
    <t xml:space="preserve"> - услуги по содержанию имущества (текущий ремонт, охрана,заправка катриджей)</t>
  </si>
  <si>
    <t xml:space="preserve"> - прочие услуги(мероприятия,обновление программ,обучение,прокатная плата за кино,вознагр.лизензиарам,мед.осмотр,охрана, дог.ГПХ)</t>
  </si>
  <si>
    <t>- страхование (детей в лагере, ОСАГО)</t>
  </si>
  <si>
    <t>- арендная плата</t>
  </si>
  <si>
    <t>- стройматериалы</t>
  </si>
  <si>
    <t xml:space="preserve"> - прочие расходы(налоги,пени)</t>
  </si>
  <si>
    <t xml:space="preserve"> - мягкий инвентарь(полумаска, футболки детские с логотипом)</t>
  </si>
  <si>
    <t xml:space="preserve"> - увеличение стоимости мат.запасов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</si>
</sst>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3" fillId="0" borderId="1" xfId="0" applyNumberFormat="1" applyFont="1" applyBorder="1"/>
    <xf numFmtId="164" fontId="0" fillId="0" borderId="1" xfId="0" applyNumberFormat="1" applyBorder="1"/>
    <xf numFmtId="0" fontId="4" fillId="0" borderId="1" xfId="0" applyFont="1" applyBorder="1" applyAlignment="1">
      <alignment wrapText="1"/>
    </xf>
    <xf numFmtId="164" fontId="0" fillId="0" borderId="0" xfId="0" applyNumberFormat="1"/>
    <xf numFmtId="0" fontId="0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"/>
  <sheetViews>
    <sheetView tabSelected="1" workbookViewId="0">
      <selection activeCell="F20" sqref="F20"/>
    </sheetView>
  </sheetViews>
  <sheetFormatPr defaultRowHeight="12.75" x14ac:dyDescent="0.2"/>
  <cols>
    <col min="1" max="1" width="40.5703125" customWidth="1"/>
    <col min="2" max="2" width="10" customWidth="1"/>
    <col min="3" max="3" width="10" hidden="1" customWidth="1"/>
    <col min="4" max="4" width="12.140625" customWidth="1"/>
    <col min="5" max="8" width="10" customWidth="1"/>
    <col min="9" max="9" width="11.85546875" customWidth="1"/>
    <col min="10" max="10" width="10" customWidth="1"/>
    <col min="11" max="12" width="10.42578125" customWidth="1"/>
    <col min="13" max="13" width="11.7109375" customWidth="1"/>
  </cols>
  <sheetData>
    <row r="1" spans="1:14" ht="18" x14ac:dyDescent="0.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4" x14ac:dyDescent="0.2">
      <c r="J2" t="s">
        <v>1</v>
      </c>
    </row>
    <row r="3" spans="1:14" ht="89.25" x14ac:dyDescent="0.2">
      <c r="A3" s="10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9" t="s">
        <v>11</v>
      </c>
      <c r="L3" s="1"/>
      <c r="M3" s="1"/>
    </row>
    <row r="4" spans="1:14" ht="17.45" hidden="1" customHeight="1" x14ac:dyDescent="0.25">
      <c r="A4" s="2" t="s">
        <v>12</v>
      </c>
      <c r="B4" s="3">
        <v>5139</v>
      </c>
      <c r="C4" s="3">
        <v>1375.3</v>
      </c>
      <c r="D4" s="3"/>
      <c r="E4" s="3">
        <v>102.6</v>
      </c>
      <c r="F4" s="3"/>
      <c r="G4" s="3">
        <v>450.8</v>
      </c>
      <c r="H4" s="3">
        <v>30.4</v>
      </c>
      <c r="I4" s="3"/>
      <c r="J4" s="4">
        <f>SUM(B4:H4)</f>
        <v>7098.1</v>
      </c>
    </row>
    <row r="5" spans="1:14" ht="21" hidden="1" customHeight="1" x14ac:dyDescent="0.2">
      <c r="A5" s="5" t="s">
        <v>13</v>
      </c>
      <c r="B5" s="4">
        <v>3808.6</v>
      </c>
      <c r="C5" s="4"/>
      <c r="D5" s="4"/>
      <c r="E5" s="4"/>
      <c r="F5" s="4"/>
      <c r="G5" s="4">
        <v>450.8</v>
      </c>
      <c r="H5" s="4"/>
      <c r="I5" s="4"/>
      <c r="J5" s="4">
        <f>SUM(B5:H5)</f>
        <v>4259.3999999999996</v>
      </c>
    </row>
    <row r="6" spans="1:14" ht="21" customHeight="1" x14ac:dyDescent="0.2">
      <c r="A6" s="16" t="s">
        <v>12</v>
      </c>
      <c r="B6" s="12">
        <v>13822.9</v>
      </c>
      <c r="C6" s="12"/>
      <c r="D6" s="12">
        <f t="shared" ref="D6:D53" si="0">SUM(B6:C6)</f>
        <v>13822.9</v>
      </c>
      <c r="E6" s="12">
        <v>1989.8</v>
      </c>
      <c r="F6" s="12">
        <v>111.4</v>
      </c>
      <c r="G6" s="12">
        <v>1621.3</v>
      </c>
      <c r="H6" s="12">
        <v>481.3</v>
      </c>
      <c r="I6" s="12">
        <f>SUM(E6:H6)</f>
        <v>4203.8</v>
      </c>
      <c r="J6" s="12">
        <f>SUM(D6+I6)</f>
        <v>18026.7</v>
      </c>
      <c r="K6" s="6"/>
      <c r="L6" s="6"/>
      <c r="M6" s="6"/>
      <c r="N6" s="6"/>
    </row>
    <row r="7" spans="1:14" ht="21" customHeight="1" x14ac:dyDescent="0.2">
      <c r="A7" s="16" t="s">
        <v>13</v>
      </c>
      <c r="B7" s="12">
        <v>7831.3</v>
      </c>
      <c r="C7" s="12"/>
      <c r="D7" s="12">
        <f t="shared" si="0"/>
        <v>7831.3</v>
      </c>
      <c r="E7" s="12"/>
      <c r="F7" s="12"/>
      <c r="G7" s="12"/>
      <c r="H7" s="12"/>
      <c r="I7" s="12">
        <f>SUM(E7:H7)</f>
        <v>0</v>
      </c>
      <c r="J7" s="12">
        <f>SUM(D7+I7)</f>
        <v>7831.3</v>
      </c>
      <c r="L7" s="6"/>
      <c r="M7" s="6"/>
      <c r="N7" s="6"/>
    </row>
    <row r="8" spans="1:14" ht="21" customHeight="1" x14ac:dyDescent="0.2">
      <c r="A8" s="16" t="s">
        <v>14</v>
      </c>
      <c r="B8" s="12">
        <f>SUM(B9+B10+B12+B13+B14+B15+B42)</f>
        <v>13101.6</v>
      </c>
      <c r="C8" s="12">
        <f>SUM(C9+C10+C12+C13+C14+C15+C42)</f>
        <v>0</v>
      </c>
      <c r="D8" s="12">
        <f t="shared" si="0"/>
        <v>13101.6</v>
      </c>
      <c r="E8" s="12">
        <f>SUM(E9+E10+E12+E13+E14+E15+E42)</f>
        <v>1987.5</v>
      </c>
      <c r="F8" s="12">
        <f>SUM(F9+F10+F12+F13+F14+F15+F42)</f>
        <v>103.6</v>
      </c>
      <c r="G8" s="12">
        <f>SUM(G9+G10+G12+G13+G14+G15+G42)</f>
        <v>1575.1999999999998</v>
      </c>
      <c r="H8" s="12">
        <f>SUM(H9+H10+H12+H13+H14+H15+H42)</f>
        <v>494.9</v>
      </c>
      <c r="I8" s="12">
        <f>SUM(E8:H8)</f>
        <v>4161.2</v>
      </c>
      <c r="J8" s="12">
        <f>SUM(D8+I8)</f>
        <v>17262.8</v>
      </c>
      <c r="L8" s="6"/>
      <c r="M8" s="6"/>
      <c r="N8" s="6"/>
    </row>
    <row r="9" spans="1:14" ht="21" customHeight="1" x14ac:dyDescent="0.2">
      <c r="A9" s="16" t="s">
        <v>15</v>
      </c>
      <c r="B9" s="13">
        <v>1231.5</v>
      </c>
      <c r="C9" s="13"/>
      <c r="D9" s="12">
        <f t="shared" si="0"/>
        <v>1231.5</v>
      </c>
      <c r="E9" s="13">
        <v>722.5</v>
      </c>
      <c r="F9" s="13">
        <v>11.8</v>
      </c>
      <c r="G9" s="13">
        <v>670.8</v>
      </c>
      <c r="H9" s="13">
        <v>190.1</v>
      </c>
      <c r="I9" s="12">
        <f>SUM(E9:H9)</f>
        <v>1595.1999999999998</v>
      </c>
      <c r="J9" s="12">
        <f>SUM(D9+I9)</f>
        <v>2826.7</v>
      </c>
      <c r="L9" s="6"/>
      <c r="M9" s="6"/>
      <c r="N9" s="6"/>
    </row>
    <row r="10" spans="1:14" ht="21" customHeight="1" x14ac:dyDescent="0.2">
      <c r="A10" s="16" t="s">
        <v>16</v>
      </c>
      <c r="B10" s="13">
        <v>9913.2999999999993</v>
      </c>
      <c r="C10" s="13"/>
      <c r="D10" s="12">
        <f t="shared" si="0"/>
        <v>9913.2999999999993</v>
      </c>
      <c r="E10" s="13"/>
      <c r="F10" s="13"/>
      <c r="G10" s="13"/>
      <c r="H10" s="13"/>
      <c r="I10" s="12">
        <f>SUM(E10:H10)</f>
        <v>0</v>
      </c>
      <c r="J10" s="12">
        <f>SUM(D10+I10)</f>
        <v>9913.2999999999993</v>
      </c>
      <c r="L10" s="6"/>
      <c r="M10" s="6"/>
      <c r="N10" s="6"/>
    </row>
    <row r="11" spans="1:14" ht="21" customHeight="1" x14ac:dyDescent="0.2">
      <c r="A11" s="16" t="s">
        <v>17</v>
      </c>
      <c r="B11" s="13">
        <v>6467</v>
      </c>
      <c r="C11" s="13"/>
      <c r="D11" s="12">
        <f t="shared" si="0"/>
        <v>6467</v>
      </c>
      <c r="E11" s="13"/>
      <c r="F11" s="13"/>
      <c r="G11" s="13"/>
      <c r="H11" s="13"/>
      <c r="I11" s="12">
        <f>SUM(E11:H11)</f>
        <v>0</v>
      </c>
      <c r="J11" s="12">
        <f>SUM(D11+I11)</f>
        <v>6467</v>
      </c>
      <c r="L11" s="6"/>
      <c r="M11" s="6"/>
      <c r="N11" s="6"/>
    </row>
    <row r="12" spans="1:14" ht="21" customHeight="1" x14ac:dyDescent="0.2">
      <c r="A12" s="16" t="s">
        <v>18</v>
      </c>
      <c r="B12" s="13">
        <v>26.9</v>
      </c>
      <c r="C12" s="13"/>
      <c r="D12" s="12">
        <f t="shared" si="0"/>
        <v>26.9</v>
      </c>
      <c r="E12" s="13"/>
      <c r="F12" s="13"/>
      <c r="G12" s="13"/>
      <c r="H12" s="13"/>
      <c r="I12" s="12">
        <f>SUM(E12:H12)</f>
        <v>0</v>
      </c>
      <c r="J12" s="12">
        <f>SUM(D12+I12)</f>
        <v>26.9</v>
      </c>
      <c r="L12" s="6"/>
      <c r="M12" s="6"/>
      <c r="N12" s="6"/>
    </row>
    <row r="13" spans="1:14" ht="21" customHeight="1" x14ac:dyDescent="0.2">
      <c r="A13" s="16" t="s">
        <v>19</v>
      </c>
      <c r="B13" s="13">
        <v>277.7</v>
      </c>
      <c r="C13" s="13"/>
      <c r="D13" s="12">
        <f t="shared" si="0"/>
        <v>277.7</v>
      </c>
      <c r="E13" s="13">
        <v>211.4</v>
      </c>
      <c r="F13" s="13">
        <v>13</v>
      </c>
      <c r="G13" s="13">
        <v>153.4</v>
      </c>
      <c r="H13" s="13">
        <v>29</v>
      </c>
      <c r="I13" s="12">
        <f>SUM(E13:H13)</f>
        <v>406.8</v>
      </c>
      <c r="J13" s="12">
        <f>SUM(D13+I13)</f>
        <v>684.5</v>
      </c>
      <c r="L13" s="6"/>
      <c r="M13" s="6"/>
      <c r="N13" s="6"/>
    </row>
    <row r="14" spans="1:14" ht="21" customHeight="1" x14ac:dyDescent="0.2">
      <c r="A14" s="16" t="s">
        <v>20</v>
      </c>
      <c r="B14" s="13">
        <v>30.2</v>
      </c>
      <c r="C14" s="13"/>
      <c r="D14" s="12">
        <f t="shared" si="0"/>
        <v>30.2</v>
      </c>
      <c r="E14" s="13"/>
      <c r="F14" s="13"/>
      <c r="G14" s="13">
        <v>2</v>
      </c>
      <c r="H14" s="13"/>
      <c r="I14" s="12">
        <f>SUM(E14:H14)</f>
        <v>2</v>
      </c>
      <c r="J14" s="12">
        <f>SUM(D14+I14)</f>
        <v>32.200000000000003</v>
      </c>
      <c r="L14" s="6"/>
      <c r="M14" s="6"/>
      <c r="N14" s="6"/>
    </row>
    <row r="15" spans="1:14" ht="25.5" customHeight="1" x14ac:dyDescent="0.2">
      <c r="A15" s="16" t="s">
        <v>21</v>
      </c>
      <c r="B15" s="13">
        <f>SUM(B16:B41)</f>
        <v>161.4</v>
      </c>
      <c r="C15" s="13">
        <f>SUM(C16:C41)</f>
        <v>0</v>
      </c>
      <c r="D15" s="12">
        <f t="shared" si="0"/>
        <v>161.4</v>
      </c>
      <c r="E15" s="13">
        <f>SUM(E16:E41)</f>
        <v>17.7</v>
      </c>
      <c r="F15" s="13">
        <f>SUM(F16:F41)</f>
        <v>0</v>
      </c>
      <c r="G15" s="13">
        <f>SUM(G16:G41)</f>
        <v>123.4</v>
      </c>
      <c r="H15" s="13">
        <f>SUM(H16:H41)</f>
        <v>44.3</v>
      </c>
      <c r="I15" s="12">
        <f>SUM(E15:H15)</f>
        <v>185.39999999999998</v>
      </c>
      <c r="J15" s="12">
        <f>SUM(D15+I15)</f>
        <v>346.79999999999995</v>
      </c>
      <c r="L15" s="6"/>
      <c r="M15" s="6"/>
      <c r="N15" s="6"/>
    </row>
    <row r="16" spans="1:14" s="7" customFormat="1" ht="15" customHeight="1" x14ac:dyDescent="0.2">
      <c r="A16" s="17" t="s">
        <v>22</v>
      </c>
      <c r="B16" s="14">
        <v>2.5</v>
      </c>
      <c r="C16" s="14"/>
      <c r="D16" s="12">
        <f t="shared" si="0"/>
        <v>2.5</v>
      </c>
      <c r="E16" s="14"/>
      <c r="F16" s="14"/>
      <c r="G16" s="14"/>
      <c r="H16" s="14"/>
      <c r="I16" s="12">
        <f>SUM(E16:H16)</f>
        <v>0</v>
      </c>
      <c r="J16" s="12">
        <f>SUM(D16+I16)</f>
        <v>2.5</v>
      </c>
      <c r="L16" s="6"/>
      <c r="M16" s="6"/>
      <c r="N16" s="6"/>
    </row>
    <row r="17" spans="1:14" s="7" customFormat="1" ht="15" customHeight="1" x14ac:dyDescent="0.2">
      <c r="A17" s="17" t="s">
        <v>23</v>
      </c>
      <c r="B17" s="14">
        <v>20.100000000000001</v>
      </c>
      <c r="C17" s="14"/>
      <c r="D17" s="12">
        <f t="shared" si="0"/>
        <v>20.100000000000001</v>
      </c>
      <c r="E17" s="14"/>
      <c r="F17" s="14"/>
      <c r="G17" s="14"/>
      <c r="H17" s="14"/>
      <c r="I17" s="12">
        <f>SUM(E17:H17)</f>
        <v>0</v>
      </c>
      <c r="J17" s="12">
        <f>SUM(D17+I17)</f>
        <v>20.100000000000001</v>
      </c>
      <c r="L17" s="6"/>
      <c r="M17" s="6"/>
      <c r="N17" s="6"/>
    </row>
    <row r="18" spans="1:14" s="7" customFormat="1" ht="15" customHeight="1" x14ac:dyDescent="0.2">
      <c r="A18" s="17" t="s">
        <v>24</v>
      </c>
      <c r="B18" s="14">
        <v>55.9</v>
      </c>
      <c r="C18" s="14"/>
      <c r="D18" s="12">
        <f t="shared" si="0"/>
        <v>55.9</v>
      </c>
      <c r="E18" s="14"/>
      <c r="F18" s="14"/>
      <c r="G18" s="14"/>
      <c r="H18" s="14"/>
      <c r="I18" s="12">
        <f>SUM(E18:H18)</f>
        <v>0</v>
      </c>
      <c r="J18" s="12">
        <f>SUM(D18+I18)</f>
        <v>55.9</v>
      </c>
      <c r="L18" s="6"/>
      <c r="M18" s="6"/>
      <c r="N18" s="6"/>
    </row>
    <row r="19" spans="1:14" s="7" customFormat="1" ht="15" customHeight="1" x14ac:dyDescent="0.2">
      <c r="A19" s="17" t="s">
        <v>25</v>
      </c>
      <c r="B19" s="14">
        <f>9.2+6</f>
        <v>15.2</v>
      </c>
      <c r="C19" s="14"/>
      <c r="D19" s="12">
        <f t="shared" si="0"/>
        <v>15.2</v>
      </c>
      <c r="E19" s="14"/>
      <c r="F19" s="14"/>
      <c r="G19" s="14"/>
      <c r="H19" s="14"/>
      <c r="I19" s="12">
        <f>SUM(E19:H19)</f>
        <v>0</v>
      </c>
      <c r="J19" s="12">
        <f>SUM(D19+I19)</f>
        <v>15.2</v>
      </c>
      <c r="L19" s="6"/>
      <c r="M19" s="6"/>
      <c r="N19" s="6"/>
    </row>
    <row r="20" spans="1:14" s="7" customFormat="1" ht="15" customHeight="1" x14ac:dyDescent="0.2">
      <c r="A20" s="17" t="s">
        <v>26</v>
      </c>
      <c r="B20" s="14">
        <v>11.5</v>
      </c>
      <c r="C20" s="14"/>
      <c r="D20" s="12">
        <f t="shared" si="0"/>
        <v>11.5</v>
      </c>
      <c r="E20" s="14"/>
      <c r="F20" s="14"/>
      <c r="G20" s="14"/>
      <c r="H20" s="14"/>
      <c r="I20" s="12">
        <f>SUM(E20:H20)</f>
        <v>0</v>
      </c>
      <c r="J20" s="12">
        <f>SUM(D20+I20)</f>
        <v>11.5</v>
      </c>
      <c r="L20" s="6"/>
      <c r="M20" s="6"/>
      <c r="N20" s="6"/>
    </row>
    <row r="21" spans="1:14" s="7" customFormat="1" ht="15" customHeight="1" x14ac:dyDescent="0.2">
      <c r="A21" s="17" t="s">
        <v>27</v>
      </c>
      <c r="B21" s="14">
        <v>7.2</v>
      </c>
      <c r="C21" s="14"/>
      <c r="D21" s="12">
        <f t="shared" si="0"/>
        <v>7.2</v>
      </c>
      <c r="E21" s="14"/>
      <c r="F21" s="14"/>
      <c r="G21" s="14"/>
      <c r="H21" s="14"/>
      <c r="I21" s="12">
        <f>SUM(E21:H21)</f>
        <v>0</v>
      </c>
      <c r="J21" s="12">
        <f>SUM(D21+I21)</f>
        <v>7.2</v>
      </c>
      <c r="L21" s="6"/>
      <c r="M21" s="6"/>
      <c r="N21" s="6"/>
    </row>
    <row r="22" spans="1:14" s="7" customFormat="1" ht="15" customHeight="1" x14ac:dyDescent="0.2">
      <c r="A22" s="17" t="s">
        <v>28</v>
      </c>
      <c r="B22" s="14">
        <v>6.4</v>
      </c>
      <c r="C22" s="14"/>
      <c r="D22" s="12">
        <f t="shared" si="0"/>
        <v>6.4</v>
      </c>
      <c r="E22" s="14"/>
      <c r="F22" s="14"/>
      <c r="G22" s="14"/>
      <c r="H22" s="14"/>
      <c r="I22" s="12">
        <f>SUM(E22:H22)</f>
        <v>0</v>
      </c>
      <c r="J22" s="12">
        <f>SUM(D22+I22)</f>
        <v>6.4</v>
      </c>
      <c r="L22" s="6"/>
      <c r="M22" s="6"/>
      <c r="N22" s="6"/>
    </row>
    <row r="23" spans="1:14" s="7" customFormat="1" ht="29.25" customHeight="1" x14ac:dyDescent="0.2">
      <c r="A23" s="17" t="s">
        <v>29</v>
      </c>
      <c r="B23" s="14">
        <f>9+9</f>
        <v>18</v>
      </c>
      <c r="C23" s="14"/>
      <c r="D23" s="12">
        <f t="shared" si="0"/>
        <v>18</v>
      </c>
      <c r="E23" s="14"/>
      <c r="F23" s="14"/>
      <c r="G23" s="14">
        <v>10.199999999999999</v>
      </c>
      <c r="H23" s="14">
        <v>7</v>
      </c>
      <c r="I23" s="12">
        <f>SUM(E23:H23)</f>
        <v>17.2</v>
      </c>
      <c r="J23" s="12">
        <f>SUM(D23+I23)</f>
        <v>35.200000000000003</v>
      </c>
      <c r="L23" s="6"/>
      <c r="M23" s="6"/>
      <c r="N23" s="6"/>
    </row>
    <row r="24" spans="1:14" s="7" customFormat="1" ht="16.5" customHeight="1" x14ac:dyDescent="0.2">
      <c r="A24" s="17" t="s">
        <v>30</v>
      </c>
      <c r="B24" s="14">
        <v>6.9</v>
      </c>
      <c r="C24" s="14"/>
      <c r="D24" s="12"/>
      <c r="E24" s="14"/>
      <c r="F24" s="14"/>
      <c r="G24" s="14"/>
      <c r="H24" s="14"/>
      <c r="I24" s="12"/>
      <c r="J24" s="12"/>
      <c r="L24" s="6"/>
      <c r="M24" s="6"/>
      <c r="N24" s="6"/>
    </row>
    <row r="25" spans="1:14" s="7" customFormat="1" ht="16.5" customHeight="1" x14ac:dyDescent="0.2">
      <c r="A25" s="17" t="s">
        <v>31</v>
      </c>
      <c r="B25" s="14">
        <v>2</v>
      </c>
      <c r="C25" s="14"/>
      <c r="D25" s="12"/>
      <c r="E25" s="14"/>
      <c r="F25" s="14"/>
      <c r="G25" s="14"/>
      <c r="H25" s="14"/>
      <c r="I25" s="12"/>
      <c r="J25" s="12"/>
      <c r="L25" s="6"/>
      <c r="M25" s="6"/>
      <c r="N25" s="6"/>
    </row>
    <row r="26" spans="1:14" s="7" customFormat="1" ht="15.75" customHeight="1" x14ac:dyDescent="0.2">
      <c r="A26" s="17" t="s">
        <v>32</v>
      </c>
      <c r="B26" s="14">
        <v>8.1999999999999993</v>
      </c>
      <c r="C26" s="14"/>
      <c r="D26" s="12"/>
      <c r="E26" s="14"/>
      <c r="F26" s="14"/>
      <c r="G26" s="14"/>
      <c r="H26" s="14"/>
      <c r="I26" s="12"/>
      <c r="J26" s="12"/>
      <c r="L26" s="6"/>
      <c r="M26" s="6"/>
      <c r="N26" s="6"/>
    </row>
    <row r="27" spans="1:14" s="7" customFormat="1" ht="15" customHeight="1" x14ac:dyDescent="0.2">
      <c r="A27" s="17" t="s">
        <v>33</v>
      </c>
      <c r="B27" s="14"/>
      <c r="C27" s="14"/>
      <c r="D27" s="12">
        <f t="shared" si="0"/>
        <v>0</v>
      </c>
      <c r="E27" s="14"/>
      <c r="F27" s="14"/>
      <c r="G27" s="14">
        <v>64.8</v>
      </c>
      <c r="H27" s="14"/>
      <c r="I27" s="12">
        <f>SUM(E27:H27)</f>
        <v>64.8</v>
      </c>
      <c r="J27" s="12">
        <f>SUM(D27+I27)</f>
        <v>64.8</v>
      </c>
      <c r="L27" s="6"/>
      <c r="M27" s="6"/>
      <c r="N27" s="6"/>
    </row>
    <row r="28" spans="1:14" s="7" customFormat="1" ht="15" customHeight="1" x14ac:dyDescent="0.2">
      <c r="A28" s="17" t="s">
        <v>34</v>
      </c>
      <c r="B28" s="14"/>
      <c r="C28" s="14"/>
      <c r="D28" s="12">
        <f t="shared" si="0"/>
        <v>0</v>
      </c>
      <c r="E28" s="14"/>
      <c r="F28" s="14"/>
      <c r="G28" s="14">
        <v>4.7</v>
      </c>
      <c r="H28" s="14"/>
      <c r="I28" s="12">
        <f>SUM(E28:H28)</f>
        <v>4.7</v>
      </c>
      <c r="J28" s="12">
        <f>SUM(D28+I28)</f>
        <v>4.7</v>
      </c>
      <c r="L28" s="6"/>
      <c r="M28" s="6"/>
      <c r="N28" s="6"/>
    </row>
    <row r="29" spans="1:14" s="7" customFormat="1" ht="15" customHeight="1" x14ac:dyDescent="0.2">
      <c r="A29" s="17" t="s">
        <v>35</v>
      </c>
      <c r="B29" s="14"/>
      <c r="C29" s="14"/>
      <c r="D29" s="12">
        <f t="shared" si="0"/>
        <v>0</v>
      </c>
      <c r="E29" s="14"/>
      <c r="F29" s="14"/>
      <c r="G29" s="14">
        <v>5.8</v>
      </c>
      <c r="H29" s="14"/>
      <c r="I29" s="12">
        <f>SUM(E29:H29)</f>
        <v>5.8</v>
      </c>
      <c r="J29" s="12">
        <f>SUM(D29+I29)</f>
        <v>5.8</v>
      </c>
      <c r="L29" s="6"/>
      <c r="M29" s="6"/>
      <c r="N29" s="6"/>
    </row>
    <row r="30" spans="1:14" s="7" customFormat="1" ht="15" customHeight="1" x14ac:dyDescent="0.2">
      <c r="A30" s="17" t="s">
        <v>36</v>
      </c>
      <c r="B30" s="14">
        <v>1.5</v>
      </c>
      <c r="C30" s="14"/>
      <c r="D30" s="12">
        <f t="shared" si="0"/>
        <v>1.5</v>
      </c>
      <c r="E30" s="14"/>
      <c r="F30" s="14"/>
      <c r="G30" s="14">
        <v>10</v>
      </c>
      <c r="H30" s="14"/>
      <c r="I30" s="12">
        <f>SUM(E30:H30)</f>
        <v>10</v>
      </c>
      <c r="J30" s="12">
        <f>SUM(D30+I30)</f>
        <v>11.5</v>
      </c>
      <c r="L30" s="6"/>
      <c r="M30" s="6"/>
      <c r="N30" s="6"/>
    </row>
    <row r="31" spans="1:14" s="7" customFormat="1" ht="15" customHeight="1" x14ac:dyDescent="0.2">
      <c r="A31" s="17" t="s">
        <v>37</v>
      </c>
      <c r="B31" s="14">
        <v>3.6</v>
      </c>
      <c r="C31" s="14"/>
      <c r="D31" s="12">
        <f t="shared" si="0"/>
        <v>3.6</v>
      </c>
      <c r="E31" s="14">
        <v>17.7</v>
      </c>
      <c r="F31" s="14"/>
      <c r="G31" s="14"/>
      <c r="H31" s="14"/>
      <c r="I31" s="12">
        <f>SUM(E31:H31)</f>
        <v>17.7</v>
      </c>
      <c r="J31" s="12">
        <f>SUM(D31+I31)</f>
        <v>21.3</v>
      </c>
      <c r="L31" s="6"/>
      <c r="M31" s="6"/>
      <c r="N31" s="6"/>
    </row>
    <row r="32" spans="1:14" s="7" customFormat="1" ht="15" customHeight="1" x14ac:dyDescent="0.2">
      <c r="A32" s="17" t="s">
        <v>38</v>
      </c>
      <c r="B32" s="14">
        <v>2.4</v>
      </c>
      <c r="C32" s="14"/>
      <c r="D32" s="12">
        <f t="shared" si="0"/>
        <v>2.4</v>
      </c>
      <c r="E32" s="14"/>
      <c r="F32" s="14"/>
      <c r="G32" s="14"/>
      <c r="H32" s="14"/>
      <c r="I32" s="12">
        <f>SUM(E32:H32)</f>
        <v>0</v>
      </c>
      <c r="J32" s="12">
        <f>SUM(D32+I32)</f>
        <v>2.4</v>
      </c>
      <c r="L32" s="6"/>
      <c r="M32" s="6"/>
      <c r="N32" s="6"/>
    </row>
    <row r="33" spans="1:14" ht="15" customHeight="1" x14ac:dyDescent="0.2">
      <c r="A33" s="17" t="s">
        <v>39</v>
      </c>
      <c r="B33" s="13"/>
      <c r="C33" s="13"/>
      <c r="D33" s="12">
        <f t="shared" si="0"/>
        <v>0</v>
      </c>
      <c r="E33" s="13"/>
      <c r="F33" s="13"/>
      <c r="G33" s="13">
        <v>4</v>
      </c>
      <c r="H33" s="13"/>
      <c r="I33" s="12">
        <f>SUM(E33:H33)</f>
        <v>4</v>
      </c>
      <c r="J33" s="12">
        <f>SUM(D33+I33)</f>
        <v>4</v>
      </c>
      <c r="L33" s="6"/>
      <c r="M33" s="6"/>
      <c r="N33" s="6"/>
    </row>
    <row r="34" spans="1:14" ht="15" customHeight="1" x14ac:dyDescent="0.2">
      <c r="A34" s="17" t="s">
        <v>40</v>
      </c>
      <c r="B34" s="13"/>
      <c r="C34" s="13"/>
      <c r="D34" s="12">
        <f t="shared" si="0"/>
        <v>0</v>
      </c>
      <c r="E34" s="13"/>
      <c r="F34" s="13"/>
      <c r="G34" s="13">
        <v>1.9</v>
      </c>
      <c r="H34" s="13"/>
      <c r="I34" s="12">
        <f>SUM(E34:H34)</f>
        <v>1.9</v>
      </c>
      <c r="J34" s="12">
        <f>SUM(D34+I34)</f>
        <v>1.9</v>
      </c>
      <c r="L34" s="6"/>
      <c r="M34" s="6"/>
      <c r="N34" s="6"/>
    </row>
    <row r="35" spans="1:14" ht="15" customHeight="1" x14ac:dyDescent="0.2">
      <c r="A35" s="17" t="s">
        <v>41</v>
      </c>
      <c r="B35" s="13"/>
      <c r="C35" s="13"/>
      <c r="D35" s="12">
        <f t="shared" si="0"/>
        <v>0</v>
      </c>
      <c r="E35" s="13"/>
      <c r="F35" s="13"/>
      <c r="G35" s="13">
        <v>22</v>
      </c>
      <c r="H35" s="13"/>
      <c r="I35" s="12">
        <f>SUM(E35:H35)</f>
        <v>22</v>
      </c>
      <c r="J35" s="12">
        <f>SUM(D35+I35)</f>
        <v>22</v>
      </c>
      <c r="L35" s="6"/>
      <c r="M35" s="6"/>
      <c r="N35" s="6"/>
    </row>
    <row r="36" spans="1:14" ht="15" customHeight="1" x14ac:dyDescent="0.2">
      <c r="A36" s="17" t="s">
        <v>42</v>
      </c>
      <c r="B36" s="13"/>
      <c r="C36" s="13"/>
      <c r="D36" s="12">
        <f t="shared" si="0"/>
        <v>0</v>
      </c>
      <c r="E36" s="13"/>
      <c r="F36" s="13"/>
      <c r="G36" s="13"/>
      <c r="H36" s="13">
        <v>1.5</v>
      </c>
      <c r="I36" s="12">
        <f>SUM(E36:H36)</f>
        <v>1.5</v>
      </c>
      <c r="J36" s="12">
        <f>SUM(D36+I36)</f>
        <v>1.5</v>
      </c>
      <c r="L36" s="6"/>
      <c r="M36" s="6"/>
      <c r="N36" s="6"/>
    </row>
    <row r="37" spans="1:14" ht="15" customHeight="1" x14ac:dyDescent="0.2">
      <c r="A37" s="17" t="s">
        <v>43</v>
      </c>
      <c r="B37" s="13"/>
      <c r="C37" s="13"/>
      <c r="D37" s="12">
        <f t="shared" si="0"/>
        <v>0</v>
      </c>
      <c r="E37" s="13"/>
      <c r="F37" s="13"/>
      <c r="G37" s="13"/>
      <c r="H37" s="13">
        <v>1.5</v>
      </c>
      <c r="I37" s="12">
        <f>SUM(E37:H37)</f>
        <v>1.5</v>
      </c>
      <c r="J37" s="12">
        <f>SUM(D37+I37)</f>
        <v>1.5</v>
      </c>
      <c r="L37" s="6"/>
      <c r="M37" s="6"/>
      <c r="N37" s="6"/>
    </row>
    <row r="38" spans="1:14" ht="15" customHeight="1" x14ac:dyDescent="0.2">
      <c r="A38" s="17" t="s">
        <v>44</v>
      </c>
      <c r="B38" s="13"/>
      <c r="C38" s="13"/>
      <c r="D38" s="12">
        <f t="shared" si="0"/>
        <v>0</v>
      </c>
      <c r="E38" s="13"/>
      <c r="F38" s="13"/>
      <c r="G38" s="13"/>
      <c r="H38" s="13">
        <v>4.3</v>
      </c>
      <c r="I38" s="12">
        <f>SUM(E38:H38)</f>
        <v>4.3</v>
      </c>
      <c r="J38" s="12">
        <f>SUM(D38+I38)</f>
        <v>4.3</v>
      </c>
      <c r="L38" s="6"/>
      <c r="M38" s="6"/>
      <c r="N38" s="6"/>
    </row>
    <row r="39" spans="1:14" ht="15" customHeight="1" x14ac:dyDescent="0.2">
      <c r="A39" s="17" t="s">
        <v>45</v>
      </c>
      <c r="B39" s="13"/>
      <c r="C39" s="13"/>
      <c r="D39" s="12">
        <f t="shared" si="0"/>
        <v>0</v>
      </c>
      <c r="E39" s="13"/>
      <c r="F39" s="13"/>
      <c r="G39" s="13"/>
      <c r="H39" s="13">
        <v>30</v>
      </c>
      <c r="I39" s="12">
        <f>SUM(E39:H39)</f>
        <v>30</v>
      </c>
      <c r="J39" s="12">
        <f>SUM(D39+I39)</f>
        <v>30</v>
      </c>
      <c r="L39" s="6"/>
      <c r="M39" s="6"/>
      <c r="N39" s="6"/>
    </row>
    <row r="40" spans="1:14" ht="15" hidden="1" customHeight="1" x14ac:dyDescent="0.2">
      <c r="A40" s="17" t="s">
        <v>46</v>
      </c>
      <c r="B40" s="13"/>
      <c r="C40" s="13"/>
      <c r="D40" s="12">
        <f t="shared" si="0"/>
        <v>0</v>
      </c>
      <c r="E40" s="13"/>
      <c r="F40" s="13"/>
      <c r="G40" s="13"/>
      <c r="H40" s="13"/>
      <c r="I40" s="12">
        <f>SUM(E40:H40)</f>
        <v>0</v>
      </c>
      <c r="J40" s="12">
        <f>SUM(D40+I40)</f>
        <v>0</v>
      </c>
      <c r="L40" s="6"/>
      <c r="M40" s="6"/>
      <c r="N40" s="6"/>
    </row>
    <row r="41" spans="1:14" ht="15" hidden="1" customHeight="1" x14ac:dyDescent="0.2">
      <c r="A41" s="18" t="s">
        <v>47</v>
      </c>
      <c r="B41" s="13"/>
      <c r="C41" s="13"/>
      <c r="D41" s="12">
        <f t="shared" si="0"/>
        <v>0</v>
      </c>
      <c r="E41" s="13"/>
      <c r="F41" s="13"/>
      <c r="G41" s="13"/>
      <c r="H41" s="13"/>
      <c r="I41" s="12">
        <f>SUM(E41:H41)</f>
        <v>0</v>
      </c>
      <c r="J41" s="12">
        <f>SUM(D41+I41)</f>
        <v>0</v>
      </c>
      <c r="L41" s="6"/>
      <c r="M41" s="6"/>
      <c r="N41" s="6"/>
    </row>
    <row r="42" spans="1:14" ht="16.5" customHeight="1" x14ac:dyDescent="0.2">
      <c r="A42" s="16" t="s">
        <v>48</v>
      </c>
      <c r="B42" s="13">
        <f>SUM(B43:B53)</f>
        <v>1460.6</v>
      </c>
      <c r="C42" s="13">
        <f>SUM(C43:C53)</f>
        <v>0</v>
      </c>
      <c r="D42" s="12">
        <f t="shared" si="0"/>
        <v>1460.6</v>
      </c>
      <c r="E42" s="13">
        <f>SUM(E43:E53)</f>
        <v>1035.9000000000001</v>
      </c>
      <c r="F42" s="13">
        <f>SUM(F43:F53)</f>
        <v>78.8</v>
      </c>
      <c r="G42" s="13">
        <f>SUM(G43:G53)</f>
        <v>625.6</v>
      </c>
      <c r="H42" s="13">
        <f>SUM(H43:H53)</f>
        <v>231.5</v>
      </c>
      <c r="I42" s="12">
        <f>SUM(E42:H42)</f>
        <v>1971.8000000000002</v>
      </c>
      <c r="J42" s="12">
        <f>SUM(D42+I42)</f>
        <v>3432.4</v>
      </c>
      <c r="L42" s="6"/>
      <c r="M42" s="6"/>
      <c r="N42" s="6"/>
    </row>
    <row r="43" spans="1:14" x14ac:dyDescent="0.2">
      <c r="A43" s="11" t="s">
        <v>49</v>
      </c>
      <c r="B43" s="15"/>
      <c r="C43" s="15"/>
      <c r="D43" s="12">
        <f t="shared" si="0"/>
        <v>0</v>
      </c>
      <c r="E43" s="15"/>
      <c r="F43" s="15"/>
      <c r="G43" s="15"/>
      <c r="H43" s="15"/>
      <c r="I43" s="12">
        <f>SUM(E43:H43)</f>
        <v>0</v>
      </c>
      <c r="J43" s="12">
        <f>SUM(D43+I43)</f>
        <v>0</v>
      </c>
      <c r="L43" s="6"/>
      <c r="M43" s="6"/>
      <c r="N43" s="6"/>
    </row>
    <row r="44" spans="1:14" x14ac:dyDescent="0.2">
      <c r="A44" s="11" t="s">
        <v>50</v>
      </c>
      <c r="B44" s="15">
        <v>1.4</v>
      </c>
      <c r="C44" s="15"/>
      <c r="D44" s="12">
        <f t="shared" si="0"/>
        <v>1.4</v>
      </c>
      <c r="E44" s="15">
        <v>97.5</v>
      </c>
      <c r="F44" s="15">
        <v>50.6</v>
      </c>
      <c r="G44" s="15">
        <v>34</v>
      </c>
      <c r="H44" s="13">
        <v>5.0999999999999996</v>
      </c>
      <c r="I44" s="12">
        <f>SUM(E44:H44)</f>
        <v>187.2</v>
      </c>
      <c r="J44" s="12">
        <f>SUM(D44+I44)</f>
        <v>188.6</v>
      </c>
      <c r="L44" s="6"/>
      <c r="M44" s="6"/>
      <c r="N44" s="6"/>
    </row>
    <row r="45" spans="1:14" ht="15.75" customHeight="1" x14ac:dyDescent="0.2">
      <c r="A45" s="11" t="s">
        <v>51</v>
      </c>
      <c r="B45" s="15">
        <v>3.4</v>
      </c>
      <c r="C45" s="15"/>
      <c r="D45" s="12">
        <f t="shared" si="0"/>
        <v>3.4</v>
      </c>
      <c r="E45" s="15"/>
      <c r="F45" s="15"/>
      <c r="G45" s="15">
        <v>14.9</v>
      </c>
      <c r="H45" s="15">
        <v>4.7</v>
      </c>
      <c r="I45" s="12">
        <f>SUM(E45:H45)</f>
        <v>19.600000000000001</v>
      </c>
      <c r="J45" s="12">
        <f>SUM(D45+I45)</f>
        <v>23</v>
      </c>
      <c r="L45" s="6"/>
      <c r="M45" s="6"/>
      <c r="N45" s="6"/>
    </row>
    <row r="46" spans="1:14" ht="44.25" customHeight="1" x14ac:dyDescent="0.2">
      <c r="A46" s="11" t="s">
        <v>52</v>
      </c>
      <c r="B46" s="13">
        <v>35</v>
      </c>
      <c r="C46" s="15"/>
      <c r="D46" s="12">
        <f t="shared" si="0"/>
        <v>35</v>
      </c>
      <c r="E46" s="15">
        <v>181.3</v>
      </c>
      <c r="F46" s="15">
        <v>3.8</v>
      </c>
      <c r="G46" s="15">
        <v>157.80000000000001</v>
      </c>
      <c r="H46" s="15"/>
      <c r="I46" s="12">
        <f>SUM(E46:H46)</f>
        <v>342.90000000000003</v>
      </c>
      <c r="J46" s="12">
        <f>SUM(D46+I46)</f>
        <v>377.90000000000003</v>
      </c>
      <c r="L46" s="6"/>
      <c r="M46" s="6"/>
      <c r="N46" s="6"/>
    </row>
    <row r="47" spans="1:14" ht="51" x14ac:dyDescent="0.2">
      <c r="A47" s="11" t="s">
        <v>53</v>
      </c>
      <c r="B47" s="13">
        <v>250.8</v>
      </c>
      <c r="C47" s="15"/>
      <c r="D47" s="12">
        <f t="shared" si="0"/>
        <v>250.8</v>
      </c>
      <c r="E47" s="15">
        <v>632.1</v>
      </c>
      <c r="F47" s="15">
        <v>24.4</v>
      </c>
      <c r="G47" s="15">
        <v>259.2</v>
      </c>
      <c r="H47" s="15">
        <v>92.6</v>
      </c>
      <c r="I47" s="12">
        <f>SUM(E47:H47)</f>
        <v>1008.3000000000001</v>
      </c>
      <c r="J47" s="12">
        <f>SUM(D47+I47)</f>
        <v>1259.1000000000001</v>
      </c>
      <c r="L47" s="6"/>
      <c r="M47" s="6"/>
      <c r="N47" s="6"/>
    </row>
    <row r="48" spans="1:14" ht="15.75" customHeight="1" x14ac:dyDescent="0.2">
      <c r="A48" s="19" t="s">
        <v>54</v>
      </c>
      <c r="B48" s="13">
        <v>43.5</v>
      </c>
      <c r="C48" s="15"/>
      <c r="D48" s="12">
        <f t="shared" si="0"/>
        <v>43.5</v>
      </c>
      <c r="E48" s="15">
        <v>3.2</v>
      </c>
      <c r="F48" s="15"/>
      <c r="G48" s="15">
        <v>1.8</v>
      </c>
      <c r="H48" s="15"/>
      <c r="I48" s="12">
        <f>SUM(E48:H48)</f>
        <v>5</v>
      </c>
      <c r="J48" s="12">
        <f>SUM(D48+I48)</f>
        <v>48.5</v>
      </c>
      <c r="L48" s="6"/>
      <c r="M48" s="6"/>
      <c r="N48" s="6"/>
    </row>
    <row r="49" spans="1:14" x14ac:dyDescent="0.2">
      <c r="A49" s="19" t="s">
        <v>55</v>
      </c>
      <c r="B49" s="13"/>
      <c r="C49" s="15"/>
      <c r="D49" s="12">
        <f t="shared" si="0"/>
        <v>0</v>
      </c>
      <c r="E49" s="15">
        <v>1.4</v>
      </c>
      <c r="F49" s="15"/>
      <c r="G49" s="15"/>
      <c r="H49" s="15"/>
      <c r="I49" s="12">
        <f>SUM(E49:H49)</f>
        <v>1.4</v>
      </c>
      <c r="J49" s="12">
        <f>SUM(D49+I49)</f>
        <v>1.4</v>
      </c>
      <c r="L49" s="6"/>
      <c r="M49" s="6"/>
      <c r="N49" s="6"/>
    </row>
    <row r="50" spans="1:14" x14ac:dyDescent="0.2">
      <c r="A50" s="19" t="s">
        <v>56</v>
      </c>
      <c r="B50" s="13">
        <v>326.2</v>
      </c>
      <c r="C50" s="15"/>
      <c r="D50" s="12"/>
      <c r="E50" s="15"/>
      <c r="F50" s="15"/>
      <c r="G50" s="15"/>
      <c r="H50" s="15"/>
      <c r="I50" s="12"/>
      <c r="J50" s="12"/>
      <c r="L50" s="6"/>
      <c r="M50" s="6"/>
      <c r="N50" s="6"/>
    </row>
    <row r="51" spans="1:14" x14ac:dyDescent="0.2">
      <c r="A51" s="11" t="s">
        <v>57</v>
      </c>
      <c r="B51" s="15"/>
      <c r="C51" s="15"/>
      <c r="D51" s="12">
        <f t="shared" si="0"/>
        <v>0</v>
      </c>
      <c r="E51" s="15">
        <v>12</v>
      </c>
      <c r="F51" s="15"/>
      <c r="G51" s="13"/>
      <c r="H51" s="15">
        <v>0.7</v>
      </c>
      <c r="I51" s="12">
        <f>SUM(E51:H51)</f>
        <v>12.7</v>
      </c>
      <c r="J51" s="12">
        <f>SUM(D51+I51)</f>
        <v>12.7</v>
      </c>
      <c r="L51" s="6"/>
      <c r="M51" s="6"/>
      <c r="N51" s="6"/>
    </row>
    <row r="52" spans="1:14" ht="25.5" x14ac:dyDescent="0.2">
      <c r="A52" s="11" t="s">
        <v>58</v>
      </c>
      <c r="B52" s="15">
        <v>6.6</v>
      </c>
      <c r="C52" s="15"/>
      <c r="D52" s="12">
        <f t="shared" si="0"/>
        <v>6.6</v>
      </c>
      <c r="E52" s="15"/>
      <c r="F52" s="15"/>
      <c r="G52" s="13">
        <v>4.5</v>
      </c>
      <c r="H52" s="15"/>
      <c r="I52" s="12">
        <f>SUM(E52:H52)</f>
        <v>4.5</v>
      </c>
      <c r="J52" s="12">
        <f>SUM(D52+I52)</f>
        <v>11.1</v>
      </c>
      <c r="L52" s="6"/>
      <c r="M52" s="6"/>
      <c r="N52" s="6"/>
    </row>
    <row r="53" spans="1:14" x14ac:dyDescent="0.2">
      <c r="A53" s="11" t="s">
        <v>59</v>
      </c>
      <c r="B53" s="15">
        <v>793.7</v>
      </c>
      <c r="C53" s="15"/>
      <c r="D53" s="12">
        <f t="shared" si="0"/>
        <v>793.7</v>
      </c>
      <c r="E53" s="15">
        <v>108.4</v>
      </c>
      <c r="F53" s="15"/>
      <c r="G53" s="15">
        <v>153.4</v>
      </c>
      <c r="H53" s="15">
        <v>128.4</v>
      </c>
      <c r="I53" s="12">
        <f>SUM(E53:H53)</f>
        <v>390.20000000000005</v>
      </c>
      <c r="J53" s="12">
        <f>SUM(D53+I53)</f>
        <v>1183.9000000000001</v>
      </c>
      <c r="L53" s="6"/>
      <c r="M53" s="6"/>
      <c r="N53" s="6"/>
    </row>
  </sheetData>
  <mergeCells count="1">
    <mergeCell ref="A1:J1"/>
  </mergeCells>
  <pageMargins left="0.23622047244094491" right="0.23622047244094491" top="0.27559055118110237" bottom="0.15748031496062992" header="0.51181102362204722" footer="0.51181102362204722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2024-02-29T09:31:12Z</cp:lastPrinted>
  <dcterms:created xsi:type="dcterms:W3CDTF">2024-02-26T09:20:00Z</dcterms:created>
  <dcterms:modified xsi:type="dcterms:W3CDTF">2024-02-29T09:31:20Z</dcterms:modified>
</cp:coreProperties>
</file>